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605" activeTab="2"/>
  </bookViews>
  <sheets>
    <sheet name="  город" sheetId="36" r:id="rId1"/>
    <sheet name="Школьный этап село " sheetId="10" state="hidden" r:id="rId2"/>
    <sheet name="   село" sheetId="39" r:id="rId3"/>
    <sheet name="общее (не заполняется)" sheetId="38" r:id="rId4"/>
    <sheet name="Инструкция" sheetId="40" r:id="rId5"/>
  </sheets>
  <definedNames>
    <definedName name="_xlnm._FilterDatabase" localSheetId="2" hidden="1">'   село'!$A$5:$ALQ$5</definedName>
    <definedName name="_xlnm._FilterDatabase" localSheetId="0" hidden="1">'  город'!$A$5:$ALQ$5</definedName>
    <definedName name="_xlnm._FilterDatabase" localSheetId="3" hidden="1">'общее (не заполняется)'!$A$5:$AMG$5</definedName>
    <definedName name="_xlnm._FilterDatabase" localSheetId="1" hidden="1">'Школьный этап село '!$A$1:$Y$5</definedName>
    <definedName name="Z_4D48E06A_6B7C_47B6_9733_BA26A9D9EAB7_.wvu.FilterData" localSheetId="2" hidden="1">'   село'!$A$5:$ALQ$5</definedName>
    <definedName name="Z_4D48E06A_6B7C_47B6_9733_BA26A9D9EAB7_.wvu.FilterData" localSheetId="0" hidden="1">'  город'!$A$5:$ALQ$5</definedName>
    <definedName name="Z_4D48E06A_6B7C_47B6_9733_BA26A9D9EAB7_.wvu.FilterData" localSheetId="3" hidden="1">'общее (не заполняется)'!$A$5:$AMG$5</definedName>
    <definedName name="Z_4D48E06A_6B7C_47B6_9733_BA26A9D9EAB7_.wvu.FilterData" localSheetId="1" hidden="1">'Школьный этап село '!$A$5:$ALU$5</definedName>
    <definedName name="Z_8D375615_D8F5_46F9_A4E0_59F7998C8F7E_.wvu.FilterData" localSheetId="2" hidden="1">'   село'!$A$5:$V$5</definedName>
    <definedName name="Z_8D375615_D8F5_46F9_A4E0_59F7998C8F7E_.wvu.FilterData" localSheetId="0" hidden="1">'  город'!$A$5:$V$5</definedName>
    <definedName name="Z_8D375615_D8F5_46F9_A4E0_59F7998C8F7E_.wvu.FilterData" localSheetId="3" hidden="1">'общее (не заполняется)'!$A$5:$AL$5</definedName>
    <definedName name="Z_8D375615_D8F5_46F9_A4E0_59F7998C8F7E_.wvu.FilterData" localSheetId="1" hidden="1">'Школьный этап село '!$A$5:$Z$5</definedName>
  </definedNames>
  <calcPr calcId="124519"/>
  <customWorkbookViews>
    <customWorkbookView name="Фильтр 2" guid="{4D48E06A-6B7C-47B6-9733-BA26A9D9EAB7}" maximized="1" windowWidth="0" windowHeight="0" activeSheetId="0"/>
    <customWorkbookView name="Фильтр 1" guid="{8D375615-D8F5-46F9-A4E0-59F7998C8F7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9"/>
  <c r="P6" l="1"/>
  <c r="O6"/>
  <c r="N6"/>
  <c r="M6"/>
  <c r="Q6" s="1"/>
  <c r="I6"/>
  <c r="P6" i="36"/>
  <c r="O6"/>
  <c r="N6"/>
  <c r="M6"/>
  <c r="I6"/>
  <c r="Q6" l="1"/>
  <c r="B6" i="38"/>
  <c r="G6" l="1"/>
  <c r="D6"/>
  <c r="AN6"/>
  <c r="AM6"/>
  <c r="AL6"/>
  <c r="AH6"/>
  <c r="X6"/>
  <c r="V6"/>
  <c r="T6"/>
  <c r="Q6"/>
  <c r="O6"/>
  <c r="M6"/>
  <c r="N6"/>
  <c r="L6"/>
  <c r="AE6"/>
  <c r="AC6"/>
  <c r="AA6"/>
  <c r="E6" i="39"/>
  <c r="J6" i="38" s="1"/>
  <c r="AK6"/>
  <c r="AQ6" s="1"/>
  <c r="AJ6"/>
  <c r="AI6"/>
  <c r="AO6" s="1"/>
  <c r="AG6"/>
  <c r="AD6"/>
  <c r="AB6"/>
  <c r="Z6"/>
  <c r="W6"/>
  <c r="U6"/>
  <c r="S6"/>
  <c r="P6"/>
  <c r="F6"/>
  <c r="C6"/>
  <c r="T6" i="10"/>
  <c r="S6"/>
  <c r="R6"/>
  <c r="Q6"/>
  <c r="M6"/>
  <c r="L6"/>
  <c r="U6" s="1"/>
  <c r="E6"/>
  <c r="E6" i="36"/>
  <c r="I6" i="38" s="1"/>
  <c r="AP6" l="1"/>
  <c r="Y6"/>
  <c r="R6"/>
  <c r="E6"/>
  <c r="H6"/>
  <c r="AF6" l="1"/>
  <c r="K6"/>
</calcChain>
</file>

<file path=xl/sharedStrings.xml><?xml version="1.0" encoding="utf-8"?>
<sst xmlns="http://schemas.openxmlformats.org/spreadsheetml/2006/main" count="198" uniqueCount="89">
  <si>
    <t>№ п\п</t>
  </si>
  <si>
    <t>Наименование субъекта Российской Федерации</t>
  </si>
  <si>
    <t>Объём, выделяемых ассигнований 
(тыс. рублей)</t>
  </si>
  <si>
    <t>в городских поселениях</t>
  </si>
  <si>
    <t>в сельской местности</t>
  </si>
  <si>
    <t>Всего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</si>
  <si>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</si>
  <si>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</si>
  <si>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</si>
  <si>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</si>
  <si>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</si>
  <si>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</si>
  <si>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</si>
  <si>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</si>
  <si>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общеобразовательных организаций, принявших участие в школьном этапе Президентских состязаний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</si>
  <si>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</si>
  <si>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</si>
  <si>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</si>
  <si>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</si>
  <si>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</si>
  <si>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</si>
  <si>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</si>
  <si>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</si>
  <si>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(далее - Президентские состязания)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</si>
  <si>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</si>
  <si>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Отчёт о проведении школьного этапа Всероссийских спортивных соревнований школьников "Президентские состязания" в 2019/2020 учебном году в городских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</si>
  <si>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</si>
  <si>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</si>
  <si>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</si>
  <si>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Количество общеобразовательных организаций, принявших участие в школьном этапе Президентских состязаний в городских поселениях</t>
  </si>
  <si>
    <t>Показатель процента общеобразовательных организаций, принявших участие в школьном этапе Президентских состязаний в городских поселениях, %</t>
  </si>
  <si>
    <t>В городских поселениях</t>
  </si>
  <si>
    <t>В сельской местности</t>
  </si>
  <si>
    <t xml:space="preserve">В городских поселениях 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</si>
  <si>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сельской местности (далее - Президентские состязания)</t>
  </si>
  <si>
    <t>Общее количество общеобразовательных организаций в субъекте Российской Федерации
(по состоянию на 1 января 2020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</si>
  <si>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 (по состоянию на 1 января 2020 г.)</t>
  </si>
  <si>
    <t xml:space="preserve"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 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</si>
  <si>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(по состоянию на 1 января 2019 г.), %</t>
  </si>
  <si>
    <t>Общее количество общеобразовательных организаций в субъекте Российской Федерации в городских поселениях 
(по состоянию на 1 января 2020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</si>
  <si>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2020 г.)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</si>
  <si>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</si>
  <si>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 г.), %</t>
  </si>
  <si>
    <t>Общее количество общеобразовательных организаций в субъекте Российской Федерации в сельской местности
(по состоянию на 1 января 2020 года)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</si>
  <si>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</si>
  <si>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 г.), %</t>
  </si>
  <si>
    <t>Форма ПС-ШЭ-3</t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</si>
  <si>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организациях в городских поселения субъекта Российской Федерации на 1 января 2020 года: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</si>
  <si>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обучающихся в городских поселения на 1 января 2020 года: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</si>
  <si>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</si>
  <si>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</si>
  <si>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классов;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</si>
  <si>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</si>
  <si>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J - </t>
    </r>
    <r>
      <rPr>
        <sz val="14"/>
        <color rgb="FF000000"/>
        <rFont val="Times New Roman"/>
        <family val="1"/>
        <charset val="204"/>
      </rPr>
      <t>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</si>
  <si>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K - </t>
    </r>
    <r>
      <rPr>
        <sz val="14"/>
        <color rgb="FF000000"/>
        <rFont val="Times New Roman"/>
        <family val="1"/>
        <charset val="204"/>
      </rPr>
      <t>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</si>
  <si>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L - </t>
    </r>
    <r>
      <rPr>
        <sz val="14"/>
        <color rgb="FF000000"/>
        <rFont val="Times New Roman"/>
        <family val="1"/>
        <charset val="204"/>
      </rPr>
      <t>общее количество обучающихся 10-11 классов, принявших участие в школьном этапе;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</si>
  <si>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</si>
  <si>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</si>
  <si>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</si>
  <si>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</si>
  <si>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t>Инструкция по заполнению Формы ПС-ШЭ-3</t>
  </si>
  <si>
    <r>
      <t>15.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ПС-ШЭ-3 отправьте ответственному в ФГБУ «ФЦОМОФВ».</t>
    </r>
  </si>
  <si>
    <r>
      <t>14.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Далее по алгоритму заполнения вкладки «</t>
    </r>
    <r>
      <rPr>
        <b/>
        <sz val="14"/>
        <color rgb="FF000000"/>
        <rFont val="Times New Roman"/>
        <family val="1"/>
        <charset val="204"/>
      </rPr>
      <t>город»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</si>
  <si>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 (отдельно по городским и сельским общеобразовательным организациям).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</si>
  <si>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Соберите информацию по Форме: ПС-ШЭ-2 с муниципальных образований. 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</si>
  <si>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 - Форма ПС-ШЭ-3.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</si>
  <si>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город».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</si>
  <si>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впишите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</si>
  <si>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</si>
  <si>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</si>
  <si>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</si>
  <si>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I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</si>
  <si>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t xml:space="preserve">для ответственных в субъектах Российской Федерации за предоставление информации о проведение школьного этапа Всероссийских спортивных соревнований  школьников «Президентские состязания»  </t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</si>
  <si>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Заполните данные по общеобразовательным организациям, находящимся в городских поселениях. 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</si>
  <si>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</si>
  <si>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9.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 </t>
    </r>
    <r>
      <rPr>
        <sz val="14"/>
        <color rgb="FF000000"/>
        <rFont val="Times New Roman"/>
        <family val="1"/>
        <charset val="204"/>
      </rPr>
      <t xml:space="preserve">– вносится информация о количестве обучающихся, принявшим участие в школьном этапе в городских поселения:  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</si>
  <si>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 xml:space="preserve">M, N, O, P, Q, </t>
    </r>
    <r>
      <rPr>
        <sz val="14"/>
        <color rgb="FF000000"/>
        <rFont val="Times New Roman"/>
        <family val="1"/>
        <charset val="204"/>
      </rPr>
      <t>– заполняются автоматически.</t>
    </r>
  </si>
  <si>
    <r>
      <t>10.</t>
    </r>
    <r>
      <rPr>
        <sz val="7"/>
        <color rgb="FF000000"/>
        <rFont val="Times New Roman"/>
        <family val="1"/>
        <charset val="204"/>
      </rPr>
      <t>  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R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школьного этапа в общеобразовательных организациях (текст)</t>
    </r>
  </si>
  <si>
    <r>
      <t>11.</t>
    </r>
    <r>
      <rPr>
        <sz val="7"/>
        <color rgb="FF000000"/>
        <rFont val="Times New Roman"/>
        <family val="1"/>
        <charset val="204"/>
      </rPr>
      <t>  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>S, T, U</t>
    </r>
    <r>
      <rPr>
        <sz val="14"/>
        <color rgb="FF000000"/>
        <rFont val="Times New Roman"/>
        <family val="1"/>
        <charset val="204"/>
      </rPr>
      <t xml:space="preserve"> – вносится обобщенная информация о израсходованных средствах на проведение школьного этапа в общеобразовательных организациях (по статьям расходов)</t>
    </r>
  </si>
  <si>
    <r>
      <rPr>
        <i/>
        <sz val="14"/>
        <color rgb="FF000000"/>
        <rFont val="Times New Roman"/>
        <family val="1"/>
        <charset val="204"/>
      </rPr>
      <t xml:space="preserve">(Пример: по разделу «Образование» израсходовано 230 тысяч 110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 xml:space="preserve">S </t>
    </r>
    <r>
      <rPr>
        <i/>
        <sz val="14"/>
        <color rgb="FF000000"/>
        <rFont val="Times New Roman"/>
        <family val="1"/>
        <charset val="204"/>
      </rPr>
      <t xml:space="preserve">– заносится значение </t>
    </r>
    <r>
      <rPr>
        <b/>
        <i/>
        <sz val="14"/>
        <color rgb="FF000000"/>
        <rFont val="Times New Roman"/>
        <family val="1"/>
        <charset val="204"/>
      </rPr>
      <t>230,11)</t>
    </r>
    <r>
      <rPr>
        <i/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</si>
  <si>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</si>
  <si>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12.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Выберите вкладку «</t>
    </r>
    <r>
      <rPr>
        <b/>
        <sz val="14"/>
        <color rgb="FF000000"/>
        <rFont val="Times New Roman"/>
        <family val="1"/>
        <charset val="204"/>
      </rPr>
      <t>село».</t>
    </r>
  </si>
  <si>
    <r>
      <t>13.</t>
    </r>
    <r>
      <rPr>
        <sz val="7"/>
        <color rgb="FF000000"/>
        <rFont val="Times New Roman"/>
        <family val="1"/>
        <charset val="204"/>
      </rPr>
      <t>   </t>
    </r>
    <r>
      <rPr>
        <sz val="14"/>
        <color rgb="FF000000"/>
        <rFont val="Times New Roman"/>
        <family val="1"/>
        <charset val="204"/>
      </rPr>
      <t>Заполняем данные по общеобразовательным организациям, находящимся в сельской местности.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</si>
  <si>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В – </t>
    </r>
    <r>
      <rPr>
        <sz val="14"/>
        <color rgb="FF000000"/>
        <rFont val="Times New Roman"/>
        <family val="1"/>
        <charset val="204"/>
      </rPr>
      <t>заполняется автоматически.</t>
    </r>
  </si>
  <si>
    <t>ВНИМАНИЕ! Вкладка «общее» не заполняется, она формируется автоматически.</t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</si>
  <si>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состязания"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таблицу – ПС-ШЭ-3.</t>
    </r>
  </si>
  <si>
    <t>Самарская область</t>
  </si>
  <si>
    <t>1. Спортивное многоборье, творческий конкурс, теоретический конкурс, легкоатлетическая эстафета. 2. Информация о проведении школьного этапа Президентских состязаний размещена на официальных сайтах ОУ.</t>
  </si>
  <si>
    <t>1. Спортивное многоборье, творческий конкурс, теоретический конкурс, легкоатлетическая эстафета. 2. Информация о проведении школьного этапа Президентских состязаний размещена на официальных сайтах ОУ и региональных СМИ.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</si>
</sst>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1" fontId="1" fillId="0" borderId="6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LQ6"/>
  <sheetViews>
    <sheetView topLeftCell="L4" zoomScale="84" zoomScaleNormal="84" workbookViewId="0">
      <selection activeCell="O4" sqref="O4:O5"/>
    </sheetView>
  </sheetViews>
  <sheetFormatPr defaultColWidth="14.42578125" defaultRowHeight="15"/>
  <cols>
    <col min="1" max="1" width="4.42578125" style="6" customWidth="1"/>
    <col min="2" max="2" width="23.28515625" style="6" customWidth="1"/>
    <col min="3" max="5" width="22.5703125" style="6" customWidth="1"/>
    <col min="6" max="16" width="11.28515625" style="6" customWidth="1"/>
    <col min="17" max="17" width="12.42578125" style="6" customWidth="1"/>
    <col min="18" max="18" width="44" style="6" customWidth="1"/>
    <col min="19" max="19" width="11.28515625" style="6" customWidth="1"/>
    <col min="20" max="20" width="9.140625" style="6" customWidth="1"/>
    <col min="21" max="1005" width="12.7109375" style="6" customWidth="1"/>
    <col min="1006" max="16384" width="14.42578125" style="6"/>
  </cols>
  <sheetData>
    <row r="1" spans="1:100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1005" ht="36" customHeight="1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</row>
    <row r="3" spans="1:1005" ht="131.25" customHeight="1">
      <c r="A3" s="39" t="s">
        <v>0</v>
      </c>
      <c r="B3" s="39" t="s">
        <v>1</v>
      </c>
      <c r="C3" s="22" t="s">
        <v>39</v>
      </c>
      <c r="D3" s="22" t="s">
        <v>29</v>
      </c>
      <c r="E3" s="22" t="s">
        <v>30</v>
      </c>
      <c r="F3" s="24" t="s">
        <v>40</v>
      </c>
      <c r="G3" s="25"/>
      <c r="H3" s="25"/>
      <c r="I3" s="26"/>
      <c r="J3" s="34" t="s">
        <v>41</v>
      </c>
      <c r="K3" s="25"/>
      <c r="L3" s="25"/>
      <c r="M3" s="26"/>
      <c r="N3" s="34" t="s">
        <v>42</v>
      </c>
      <c r="O3" s="25"/>
      <c r="P3" s="25"/>
      <c r="Q3" s="26"/>
      <c r="R3" s="36" t="s">
        <v>17</v>
      </c>
      <c r="S3" s="22" t="s">
        <v>2</v>
      </c>
      <c r="T3" s="22"/>
      <c r="U3" s="2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</row>
    <row r="4" spans="1:1005" ht="51" customHeight="1">
      <c r="A4" s="38"/>
      <c r="B4" s="38"/>
      <c r="C4" s="22"/>
      <c r="D4" s="22"/>
      <c r="E4" s="22"/>
      <c r="F4" s="27" t="s">
        <v>7</v>
      </c>
      <c r="G4" s="29" t="s">
        <v>8</v>
      </c>
      <c r="H4" s="29" t="s">
        <v>9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6</v>
      </c>
      <c r="N4" s="29" t="s">
        <v>7</v>
      </c>
      <c r="O4" s="29" t="s">
        <v>8</v>
      </c>
      <c r="P4" s="29" t="s">
        <v>9</v>
      </c>
      <c r="Q4" s="29" t="s">
        <v>6</v>
      </c>
      <c r="R4" s="37"/>
      <c r="S4" s="22"/>
      <c r="T4" s="22"/>
      <c r="U4" s="2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</row>
    <row r="5" spans="1:1005" ht="206.25" customHeight="1">
      <c r="A5" s="38"/>
      <c r="B5" s="38"/>
      <c r="C5" s="23"/>
      <c r="D5" s="23"/>
      <c r="E5" s="23"/>
      <c r="F5" s="28"/>
      <c r="G5" s="30"/>
      <c r="H5" s="30"/>
      <c r="I5" s="30"/>
      <c r="J5" s="35"/>
      <c r="K5" s="35"/>
      <c r="L5" s="35"/>
      <c r="M5" s="35"/>
      <c r="N5" s="35"/>
      <c r="O5" s="35"/>
      <c r="P5" s="35"/>
      <c r="Q5" s="35"/>
      <c r="R5" s="38"/>
      <c r="S5" s="10" t="s">
        <v>10</v>
      </c>
      <c r="T5" s="10" t="s">
        <v>11</v>
      </c>
      <c r="U5" s="10" t="s">
        <v>12</v>
      </c>
    </row>
    <row r="6" spans="1:1005">
      <c r="A6" s="4">
        <v>1</v>
      </c>
      <c r="B6" s="19" t="s">
        <v>86</v>
      </c>
      <c r="C6" s="19">
        <v>337</v>
      </c>
      <c r="D6" s="19">
        <v>289</v>
      </c>
      <c r="E6" s="16">
        <f>IFERROR(D6/C6*100,0)</f>
        <v>85.7566765578635</v>
      </c>
      <c r="F6" s="19">
        <v>111555</v>
      </c>
      <c r="G6" s="19">
        <v>121251</v>
      </c>
      <c r="H6" s="19">
        <v>22852</v>
      </c>
      <c r="I6" s="17">
        <f>SUM(F6+G6+H6)</f>
        <v>255658</v>
      </c>
      <c r="J6" s="19">
        <v>81506</v>
      </c>
      <c r="K6" s="19">
        <v>98030</v>
      </c>
      <c r="L6" s="19">
        <v>15519</v>
      </c>
      <c r="M6" s="17">
        <f>SUM(J6+K6+L6)</f>
        <v>195055</v>
      </c>
      <c r="N6" s="16">
        <f>IFERROR(J6/F6*100,0)</f>
        <v>73.063511272466499</v>
      </c>
      <c r="O6" s="16">
        <f>IFERROR(K6/G6*100,0)</f>
        <v>80.84881774170934</v>
      </c>
      <c r="P6" s="16">
        <f>IFERROR(L6/H6*100,0)</f>
        <v>67.910904953614562</v>
      </c>
      <c r="Q6" s="16">
        <f>IFERROR(M6/I6*100,0)</f>
        <v>76.295285107448223</v>
      </c>
      <c r="R6" s="19" t="s">
        <v>87</v>
      </c>
      <c r="S6" s="19">
        <v>0</v>
      </c>
      <c r="T6" s="19">
        <v>0</v>
      </c>
      <c r="U6" s="19">
        <v>0</v>
      </c>
    </row>
  </sheetData>
  <sheetProtection sheet="1" objects="1" scenarios="1"/>
  <mergeCells count="24">
    <mergeCell ref="A1:U1"/>
    <mergeCell ref="A2:U2"/>
    <mergeCell ref="N3:Q3"/>
    <mergeCell ref="J3:M3"/>
    <mergeCell ref="O4:O5"/>
    <mergeCell ref="P4:P5"/>
    <mergeCell ref="Q4:Q5"/>
    <mergeCell ref="R3:R5"/>
    <mergeCell ref="S3:U4"/>
    <mergeCell ref="A3:A5"/>
    <mergeCell ref="J4:J5"/>
    <mergeCell ref="K4:K5"/>
    <mergeCell ref="L4:L5"/>
    <mergeCell ref="M4:M5"/>
    <mergeCell ref="N4:N5"/>
    <mergeCell ref="B3:B5"/>
    <mergeCell ref="D3:D5"/>
    <mergeCell ref="C3:C5"/>
    <mergeCell ref="E3:E5"/>
    <mergeCell ref="F3:I3"/>
    <mergeCell ref="F4:F5"/>
    <mergeCell ref="G4:G5"/>
    <mergeCell ref="H4:H5"/>
    <mergeCell ref="I4:I5"/>
  </mergeCells>
  <dataValidations count="3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6">
      <formula1>0</formula1>
      <formula2>C6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6 L6">
      <formula1>0</formula1>
      <formula2>F6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K6">
      <formula1>0</formula1>
      <formula2>G6</formula2>
    </dataValidation>
  </dataValidations>
  <pageMargins left="0.27559055118110237" right="0.39370078740157483" top="7.874015748031496E-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6" width="11.28515625" style="6" customWidth="1"/>
    <col min="7" max="8" width="11.28515625" style="1" customWidth="1"/>
    <col min="9" max="9" width="11.28515625" style="6" customWidth="1"/>
    <col min="10" max="10" width="11.28515625" style="1" customWidth="1"/>
    <col min="11" max="11" width="11.28515625" style="6" customWidth="1"/>
    <col min="12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1009" ht="36" customHeight="1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>
      <c r="A3" s="39" t="s">
        <v>0</v>
      </c>
      <c r="B3" s="39" t="s">
        <v>1</v>
      </c>
      <c r="C3" s="39" t="s">
        <v>26</v>
      </c>
      <c r="D3" s="39" t="s">
        <v>27</v>
      </c>
      <c r="E3" s="39" t="s">
        <v>28</v>
      </c>
      <c r="F3" s="34" t="s">
        <v>21</v>
      </c>
      <c r="G3" s="25"/>
      <c r="H3" s="25"/>
      <c r="I3" s="25"/>
      <c r="J3" s="25"/>
      <c r="K3" s="25"/>
      <c r="L3" s="25"/>
      <c r="M3" s="26"/>
      <c r="N3" s="34" t="s">
        <v>16</v>
      </c>
      <c r="O3" s="40"/>
      <c r="P3" s="40"/>
      <c r="Q3" s="41"/>
      <c r="R3" s="34" t="s">
        <v>22</v>
      </c>
      <c r="S3" s="40"/>
      <c r="T3" s="40"/>
      <c r="U3" s="41"/>
      <c r="V3" s="36" t="s">
        <v>17</v>
      </c>
      <c r="W3" s="22" t="s">
        <v>2</v>
      </c>
      <c r="X3" s="22"/>
      <c r="Y3" s="2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>
      <c r="A4" s="38"/>
      <c r="B4" s="38"/>
      <c r="C4" s="38"/>
      <c r="D4" s="38"/>
      <c r="E4" s="38"/>
      <c r="F4" s="34" t="s">
        <v>7</v>
      </c>
      <c r="G4" s="26"/>
      <c r="H4" s="34" t="s">
        <v>8</v>
      </c>
      <c r="I4" s="26"/>
      <c r="J4" s="34" t="s">
        <v>9</v>
      </c>
      <c r="K4" s="26"/>
      <c r="L4" s="34" t="s">
        <v>6</v>
      </c>
      <c r="M4" s="26"/>
      <c r="N4" s="29" t="s">
        <v>7</v>
      </c>
      <c r="O4" s="29" t="s">
        <v>8</v>
      </c>
      <c r="P4" s="29" t="s">
        <v>9</v>
      </c>
      <c r="Q4" s="29" t="s">
        <v>6</v>
      </c>
      <c r="R4" s="29" t="s">
        <v>7</v>
      </c>
      <c r="S4" s="29" t="s">
        <v>8</v>
      </c>
      <c r="T4" s="29" t="s">
        <v>9</v>
      </c>
      <c r="U4" s="29" t="s">
        <v>6</v>
      </c>
      <c r="V4" s="37"/>
      <c r="W4" s="22"/>
      <c r="X4" s="22"/>
      <c r="Y4" s="2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>
      <c r="A5" s="38"/>
      <c r="B5" s="38"/>
      <c r="C5" s="38"/>
      <c r="D5" s="38"/>
      <c r="E5" s="38"/>
      <c r="F5" s="9" t="s">
        <v>20</v>
      </c>
      <c r="G5" s="8" t="s">
        <v>18</v>
      </c>
      <c r="H5" s="9" t="s">
        <v>20</v>
      </c>
      <c r="I5" s="8" t="s">
        <v>18</v>
      </c>
      <c r="J5" s="9" t="s">
        <v>20</v>
      </c>
      <c r="K5" s="8" t="s">
        <v>18</v>
      </c>
      <c r="L5" s="9" t="s">
        <v>20</v>
      </c>
      <c r="M5" s="8" t="s">
        <v>18</v>
      </c>
      <c r="N5" s="35"/>
      <c r="O5" s="35"/>
      <c r="P5" s="35"/>
      <c r="Q5" s="35"/>
      <c r="R5" s="35"/>
      <c r="S5" s="35"/>
      <c r="T5" s="35"/>
      <c r="U5" s="35"/>
      <c r="V5" s="38"/>
      <c r="W5" s="10" t="s">
        <v>10</v>
      </c>
      <c r="X5" s="10" t="s">
        <v>11</v>
      </c>
      <c r="Y5" s="10" t="s">
        <v>12</v>
      </c>
    </row>
    <row r="6" spans="1:1009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>
      <c r="H7" s="1" t="s">
        <v>19</v>
      </c>
    </row>
  </sheetData>
  <mergeCells count="24"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  <mergeCell ref="U4:U5"/>
    <mergeCell ref="V3:V5"/>
    <mergeCell ref="W3:Y4"/>
    <mergeCell ref="P4:P5"/>
    <mergeCell ref="Q4:Q5"/>
    <mergeCell ref="R4:R5"/>
    <mergeCell ref="S4:S5"/>
    <mergeCell ref="T4:T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LQ6"/>
  <sheetViews>
    <sheetView tabSelected="1" topLeftCell="I4" zoomScale="86" zoomScaleNormal="86" workbookViewId="0">
      <selection activeCell="Q10" sqref="Q10"/>
    </sheetView>
  </sheetViews>
  <sheetFormatPr defaultColWidth="14.42578125" defaultRowHeight="15"/>
  <cols>
    <col min="1" max="1" width="4.42578125" style="6" customWidth="1"/>
    <col min="2" max="2" width="23.28515625" style="6" customWidth="1"/>
    <col min="3" max="5" width="22.5703125" style="6" customWidth="1"/>
    <col min="6" max="16" width="11.28515625" style="6" customWidth="1"/>
    <col min="17" max="17" width="12.42578125" style="6" customWidth="1"/>
    <col min="18" max="18" width="44" style="6" customWidth="1"/>
    <col min="19" max="19" width="11.28515625" style="6" customWidth="1"/>
    <col min="20" max="20" width="9.140625" style="6" customWidth="1"/>
    <col min="21" max="1005" width="12.7109375" style="6" customWidth="1"/>
    <col min="1006" max="16384" width="14.42578125" style="6"/>
  </cols>
  <sheetData>
    <row r="1" spans="1:100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1005" ht="36" customHeight="1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</row>
    <row r="3" spans="1:1005" ht="131.25" customHeight="1">
      <c r="A3" s="39" t="s">
        <v>0</v>
      </c>
      <c r="B3" s="39" t="s">
        <v>1</v>
      </c>
      <c r="C3" s="22" t="s">
        <v>43</v>
      </c>
      <c r="D3" s="22" t="s">
        <v>27</v>
      </c>
      <c r="E3" s="22" t="s">
        <v>28</v>
      </c>
      <c r="F3" s="24" t="s">
        <v>44</v>
      </c>
      <c r="G3" s="25"/>
      <c r="H3" s="25"/>
      <c r="I3" s="26"/>
      <c r="J3" s="34" t="s">
        <v>16</v>
      </c>
      <c r="K3" s="25"/>
      <c r="L3" s="25"/>
      <c r="M3" s="26"/>
      <c r="N3" s="34" t="s">
        <v>45</v>
      </c>
      <c r="O3" s="25"/>
      <c r="P3" s="25"/>
      <c r="Q3" s="26"/>
      <c r="R3" s="36" t="s">
        <v>17</v>
      </c>
      <c r="S3" s="22" t="s">
        <v>2</v>
      </c>
      <c r="T3" s="22"/>
      <c r="U3" s="2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</row>
    <row r="4" spans="1:1005" ht="51" customHeight="1">
      <c r="A4" s="38"/>
      <c r="B4" s="38"/>
      <c r="C4" s="22"/>
      <c r="D4" s="22"/>
      <c r="E4" s="22"/>
      <c r="F4" s="27" t="s">
        <v>7</v>
      </c>
      <c r="G4" s="29" t="s">
        <v>8</v>
      </c>
      <c r="H4" s="29" t="s">
        <v>9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6</v>
      </c>
      <c r="N4" s="29" t="s">
        <v>7</v>
      </c>
      <c r="O4" s="29" t="s">
        <v>8</v>
      </c>
      <c r="P4" s="29" t="s">
        <v>9</v>
      </c>
      <c r="Q4" s="29" t="s">
        <v>6</v>
      </c>
      <c r="R4" s="37"/>
      <c r="S4" s="22"/>
      <c r="T4" s="22"/>
      <c r="U4" s="2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</row>
    <row r="5" spans="1:1005" ht="206.25" customHeight="1">
      <c r="A5" s="38"/>
      <c r="B5" s="38"/>
      <c r="C5" s="23"/>
      <c r="D5" s="23"/>
      <c r="E5" s="23"/>
      <c r="F5" s="28"/>
      <c r="G5" s="30"/>
      <c r="H5" s="30"/>
      <c r="I5" s="30"/>
      <c r="J5" s="35"/>
      <c r="K5" s="35"/>
      <c r="L5" s="35"/>
      <c r="M5" s="35"/>
      <c r="N5" s="35"/>
      <c r="O5" s="35"/>
      <c r="P5" s="35"/>
      <c r="Q5" s="35"/>
      <c r="R5" s="38"/>
      <c r="S5" s="10" t="s">
        <v>10</v>
      </c>
      <c r="T5" s="10" t="s">
        <v>11</v>
      </c>
      <c r="U5" s="10" t="s">
        <v>12</v>
      </c>
    </row>
    <row r="6" spans="1:1005">
      <c r="A6" s="4">
        <v>1</v>
      </c>
      <c r="B6" s="20" t="str">
        <f>'  город'!B6</f>
        <v>Самарская область</v>
      </c>
      <c r="C6" s="19">
        <v>327</v>
      </c>
      <c r="D6" s="19">
        <v>258</v>
      </c>
      <c r="E6" s="16">
        <f>IFERROR(D6/C6*100,0)</f>
        <v>78.899082568807344</v>
      </c>
      <c r="F6" s="19">
        <v>31192</v>
      </c>
      <c r="G6" s="19">
        <v>35967</v>
      </c>
      <c r="H6" s="19">
        <v>4819</v>
      </c>
      <c r="I6" s="17">
        <f>SUM(F6+G6+H6)</f>
        <v>71978</v>
      </c>
      <c r="J6" s="19">
        <v>18117</v>
      </c>
      <c r="K6" s="19">
        <v>25616</v>
      </c>
      <c r="L6" s="19">
        <v>3645</v>
      </c>
      <c r="M6" s="17">
        <f>SUM(J6+K6+L6)</f>
        <v>47378</v>
      </c>
      <c r="N6" s="16">
        <f>IFERROR(J6/F6*100,0)</f>
        <v>58.082200564247245</v>
      </c>
      <c r="O6" s="16">
        <f>IFERROR(K6/G6*100,0)</f>
        <v>71.220841326771762</v>
      </c>
      <c r="P6" s="16">
        <f>IFERROR(L6/H6*100,0)</f>
        <v>75.638099190703471</v>
      </c>
      <c r="Q6" s="16">
        <f>IFERROR(M6/I6*100,0)</f>
        <v>65.822890327600106</v>
      </c>
      <c r="R6" s="19" t="s">
        <v>88</v>
      </c>
      <c r="S6" s="19">
        <v>0</v>
      </c>
      <c r="T6" s="19">
        <v>0</v>
      </c>
      <c r="U6" s="19">
        <v>0</v>
      </c>
    </row>
  </sheetData>
  <sheetProtection sheet="1" objects="1" scenarios="1"/>
  <mergeCells count="24">
    <mergeCell ref="M4:M5"/>
    <mergeCell ref="N4:N5"/>
    <mergeCell ref="O4:O5"/>
    <mergeCell ref="F3:I3"/>
    <mergeCell ref="F4:F5"/>
    <mergeCell ref="G4:G5"/>
    <mergeCell ref="H4:H5"/>
    <mergeCell ref="I4:I5"/>
    <mergeCell ref="A1:U1"/>
    <mergeCell ref="A2:U2"/>
    <mergeCell ref="A3:A5"/>
    <mergeCell ref="B3:B5"/>
    <mergeCell ref="C3:C5"/>
    <mergeCell ref="D3:D5"/>
    <mergeCell ref="E3:E5"/>
    <mergeCell ref="J3:M3"/>
    <mergeCell ref="N3:Q3"/>
    <mergeCell ref="S3:U4"/>
    <mergeCell ref="J4:J5"/>
    <mergeCell ref="P4:P5"/>
    <mergeCell ref="Q4:Q5"/>
    <mergeCell ref="R3:R5"/>
    <mergeCell ref="K4:K5"/>
    <mergeCell ref="L4:L5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6">
      <formula1>0</formula1>
      <formula2>C6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" sqref="J6 K6 L6">
      <formula1>0</formula1>
      <formula2>F6</formula2>
    </dataValidation>
  </dataValidations>
  <pageMargins left="0.27559055118110237" right="0.39370078740157483" top="7.874015748031496E-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G6"/>
  <sheetViews>
    <sheetView zoomScale="75" zoomScaleNormal="75" workbookViewId="0">
      <selection activeCell="I7" sqref="I7"/>
    </sheetView>
  </sheetViews>
  <sheetFormatPr defaultColWidth="14.42578125" defaultRowHeight="15"/>
  <cols>
    <col min="1" max="1" width="4.42578125" style="6" customWidth="1"/>
    <col min="2" max="2" width="23.28515625" style="6" customWidth="1"/>
    <col min="3" max="11" width="7.5703125" style="6" customWidth="1"/>
    <col min="12" max="32" width="11.140625" style="6" customWidth="1"/>
    <col min="33" max="33" width="43.85546875" style="6" customWidth="1"/>
    <col min="34" max="34" width="44" style="6" customWidth="1"/>
    <col min="35" max="35" width="11.28515625" style="6" customWidth="1"/>
    <col min="36" max="36" width="9.140625" style="6" customWidth="1"/>
    <col min="37" max="1021" width="12.7109375" style="6" customWidth="1"/>
    <col min="1022" max="16384" width="14.42578125" style="6"/>
  </cols>
  <sheetData>
    <row r="1" spans="1:1021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1021" ht="36" customHeight="1">
      <c r="A2" s="32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</row>
    <row r="3" spans="1:1021" ht="165" customHeight="1">
      <c r="A3" s="39" t="s">
        <v>0</v>
      </c>
      <c r="B3" s="39" t="s">
        <v>1</v>
      </c>
      <c r="C3" s="34" t="s">
        <v>35</v>
      </c>
      <c r="D3" s="40"/>
      <c r="E3" s="41"/>
      <c r="F3" s="34" t="s">
        <v>14</v>
      </c>
      <c r="G3" s="40"/>
      <c r="H3" s="41"/>
      <c r="I3" s="34" t="s">
        <v>15</v>
      </c>
      <c r="J3" s="40"/>
      <c r="K3" s="41"/>
      <c r="L3" s="34" t="s">
        <v>36</v>
      </c>
      <c r="M3" s="25"/>
      <c r="N3" s="25"/>
      <c r="O3" s="25"/>
      <c r="P3" s="25"/>
      <c r="Q3" s="25"/>
      <c r="R3" s="26"/>
      <c r="S3" s="34" t="s">
        <v>37</v>
      </c>
      <c r="T3" s="25"/>
      <c r="U3" s="40"/>
      <c r="V3" s="40"/>
      <c r="W3" s="40"/>
      <c r="X3" s="40"/>
      <c r="Y3" s="41"/>
      <c r="Z3" s="34" t="s">
        <v>38</v>
      </c>
      <c r="AA3" s="25"/>
      <c r="AB3" s="40"/>
      <c r="AC3" s="40"/>
      <c r="AD3" s="40"/>
      <c r="AE3" s="40"/>
      <c r="AF3" s="41"/>
      <c r="AG3" s="36" t="s">
        <v>17</v>
      </c>
      <c r="AH3" s="47"/>
      <c r="AI3" s="42" t="s">
        <v>2</v>
      </c>
      <c r="AJ3" s="43"/>
      <c r="AK3" s="43"/>
      <c r="AL3" s="43"/>
      <c r="AM3" s="43"/>
      <c r="AN3" s="43"/>
      <c r="AO3" s="43"/>
      <c r="AP3" s="43"/>
      <c r="AQ3" s="44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</row>
    <row r="4" spans="1:1021" ht="126" customHeight="1">
      <c r="A4" s="38"/>
      <c r="B4" s="38"/>
      <c r="C4" s="29" t="s">
        <v>3</v>
      </c>
      <c r="D4" s="29" t="s">
        <v>4</v>
      </c>
      <c r="E4" s="29" t="s">
        <v>5</v>
      </c>
      <c r="F4" s="29" t="s">
        <v>3</v>
      </c>
      <c r="G4" s="29" t="s">
        <v>4</v>
      </c>
      <c r="H4" s="29" t="s">
        <v>5</v>
      </c>
      <c r="I4" s="29" t="s">
        <v>3</v>
      </c>
      <c r="J4" s="29" t="s">
        <v>4</v>
      </c>
      <c r="K4" s="29" t="s">
        <v>5</v>
      </c>
      <c r="L4" s="50" t="s">
        <v>7</v>
      </c>
      <c r="M4" s="51"/>
      <c r="N4" s="50" t="s">
        <v>8</v>
      </c>
      <c r="O4" s="51"/>
      <c r="P4" s="50" t="s">
        <v>9</v>
      </c>
      <c r="Q4" s="51"/>
      <c r="R4" s="18" t="s">
        <v>6</v>
      </c>
      <c r="S4" s="34" t="s">
        <v>7</v>
      </c>
      <c r="T4" s="26"/>
      <c r="U4" s="34" t="s">
        <v>8</v>
      </c>
      <c r="V4" s="26"/>
      <c r="W4" s="34" t="s">
        <v>9</v>
      </c>
      <c r="X4" s="26"/>
      <c r="Y4" s="45" t="s">
        <v>6</v>
      </c>
      <c r="Z4" s="34" t="s">
        <v>7</v>
      </c>
      <c r="AA4" s="26"/>
      <c r="AB4" s="34" t="s">
        <v>8</v>
      </c>
      <c r="AC4" s="26"/>
      <c r="AD4" s="34" t="s">
        <v>9</v>
      </c>
      <c r="AE4" s="26"/>
      <c r="AF4" s="49" t="s">
        <v>6</v>
      </c>
      <c r="AG4" s="37"/>
      <c r="AH4" s="48"/>
      <c r="AI4" s="42" t="s">
        <v>31</v>
      </c>
      <c r="AJ4" s="43"/>
      <c r="AK4" s="44"/>
      <c r="AL4" s="42" t="s">
        <v>32</v>
      </c>
      <c r="AM4" s="43"/>
      <c r="AN4" s="44"/>
      <c r="AO4" s="42" t="s">
        <v>5</v>
      </c>
      <c r="AP4" s="43"/>
      <c r="AQ4" s="44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ht="207" customHeight="1">
      <c r="A5" s="38"/>
      <c r="B5" s="38"/>
      <c r="C5" s="35"/>
      <c r="D5" s="35"/>
      <c r="E5" s="35"/>
      <c r="F5" s="35"/>
      <c r="G5" s="35"/>
      <c r="H5" s="35"/>
      <c r="I5" s="35"/>
      <c r="J5" s="35"/>
      <c r="K5" s="52"/>
      <c r="L5" s="11" t="s">
        <v>3</v>
      </c>
      <c r="M5" s="11" t="s">
        <v>4</v>
      </c>
      <c r="N5" s="11" t="s">
        <v>3</v>
      </c>
      <c r="O5" s="11" t="s">
        <v>4</v>
      </c>
      <c r="P5" s="11" t="s">
        <v>3</v>
      </c>
      <c r="Q5" s="11" t="s">
        <v>4</v>
      </c>
      <c r="R5" s="9" t="s">
        <v>20</v>
      </c>
      <c r="S5" s="11" t="s">
        <v>3</v>
      </c>
      <c r="T5" s="11" t="s">
        <v>4</v>
      </c>
      <c r="U5" s="11" t="s">
        <v>3</v>
      </c>
      <c r="V5" s="11" t="s">
        <v>4</v>
      </c>
      <c r="W5" s="11" t="s">
        <v>3</v>
      </c>
      <c r="X5" s="11" t="s">
        <v>4</v>
      </c>
      <c r="Y5" s="46"/>
      <c r="Z5" s="11" t="s">
        <v>3</v>
      </c>
      <c r="AA5" s="11" t="s">
        <v>4</v>
      </c>
      <c r="AB5" s="11" t="s">
        <v>3</v>
      </c>
      <c r="AC5" s="11" t="s">
        <v>4</v>
      </c>
      <c r="AD5" s="11" t="s">
        <v>3</v>
      </c>
      <c r="AE5" s="11" t="s">
        <v>4</v>
      </c>
      <c r="AF5" s="46"/>
      <c r="AG5" s="12" t="s">
        <v>33</v>
      </c>
      <c r="AH5" s="12" t="s">
        <v>32</v>
      </c>
      <c r="AI5" s="14" t="s">
        <v>10</v>
      </c>
      <c r="AJ5" s="14" t="s">
        <v>11</v>
      </c>
      <c r="AK5" s="14" t="s">
        <v>12</v>
      </c>
      <c r="AL5" s="14" t="s">
        <v>10</v>
      </c>
      <c r="AM5" s="14" t="s">
        <v>11</v>
      </c>
      <c r="AN5" s="14" t="s">
        <v>12</v>
      </c>
      <c r="AO5" s="14" t="s">
        <v>10</v>
      </c>
      <c r="AP5" s="14" t="s">
        <v>11</v>
      </c>
      <c r="AQ5" s="14" t="s">
        <v>12</v>
      </c>
    </row>
    <row r="6" spans="1:1021">
      <c r="A6" s="4"/>
      <c r="B6" s="4" t="str">
        <f>'  город'!B6</f>
        <v>Самарская область</v>
      </c>
      <c r="C6" s="4">
        <f>'  город'!C6</f>
        <v>337</v>
      </c>
      <c r="D6" s="4">
        <f>'   село'!C6</f>
        <v>327</v>
      </c>
      <c r="E6" s="4">
        <f>SUM(C6+D6)</f>
        <v>664</v>
      </c>
      <c r="F6" s="4">
        <f>'  город'!D6</f>
        <v>289</v>
      </c>
      <c r="G6" s="4">
        <f>'   село'!D6</f>
        <v>258</v>
      </c>
      <c r="H6" s="4">
        <f>SUM(F6+G6)</f>
        <v>547</v>
      </c>
      <c r="I6" s="5">
        <f>'  город'!E6</f>
        <v>85.7566765578635</v>
      </c>
      <c r="J6" s="5">
        <f>'   село'!E6</f>
        <v>78.899082568807344</v>
      </c>
      <c r="K6" s="5">
        <f>IFERROR(H6/E6*100,0)</f>
        <v>82.379518072289159</v>
      </c>
      <c r="L6" s="4">
        <f>'  город'!F6</f>
        <v>111555</v>
      </c>
      <c r="M6" s="4">
        <f>'   село'!F6</f>
        <v>31192</v>
      </c>
      <c r="N6" s="4">
        <f>'  город'!G6</f>
        <v>121251</v>
      </c>
      <c r="O6" s="4">
        <f>'   село'!G6</f>
        <v>35967</v>
      </c>
      <c r="P6" s="4">
        <f>'  город'!H6</f>
        <v>22852</v>
      </c>
      <c r="Q6" s="4">
        <f>'   село'!H6</f>
        <v>4819</v>
      </c>
      <c r="R6" s="4">
        <f>SUM(L6+M6+N6+O6+P6+Q6)</f>
        <v>327636</v>
      </c>
      <c r="S6" s="4">
        <f>'  город'!J6</f>
        <v>81506</v>
      </c>
      <c r="T6" s="4">
        <f>'   село'!J6</f>
        <v>18117</v>
      </c>
      <c r="U6" s="4">
        <f>'  город'!K6</f>
        <v>98030</v>
      </c>
      <c r="V6" s="4">
        <f>'   село'!K6</f>
        <v>25616</v>
      </c>
      <c r="W6" s="4">
        <f>'  город'!L6</f>
        <v>15519</v>
      </c>
      <c r="X6" s="4">
        <f>'   село'!L6</f>
        <v>3645</v>
      </c>
      <c r="Y6" s="4">
        <f>SUM(S6+T6+U6+V6+W6+X6)</f>
        <v>242433</v>
      </c>
      <c r="Z6" s="5">
        <f>'  город'!N6</f>
        <v>73.063511272466499</v>
      </c>
      <c r="AA6" s="5">
        <f>'   село'!N6</f>
        <v>58.082200564247245</v>
      </c>
      <c r="AB6" s="5">
        <f>'  город'!O6</f>
        <v>80.84881774170934</v>
      </c>
      <c r="AC6" s="5">
        <f>'   село'!O6</f>
        <v>71.220841326771762</v>
      </c>
      <c r="AD6" s="5">
        <f>'  город'!P6</f>
        <v>67.910904953614562</v>
      </c>
      <c r="AE6" s="5">
        <f>'   село'!P6</f>
        <v>75.638099190703471</v>
      </c>
      <c r="AF6" s="5">
        <f>IFERROR(Y6/R6*10,0)</f>
        <v>7.399461597626634</v>
      </c>
      <c r="AG6" s="15" t="str">
        <f>'  город'!R6</f>
        <v>1. Спортивное многоборье, творческий конкурс, теоретический конкурс, легкоатлетическая эстафета. 2. Информация о проведении школьного этапа Президентских состязаний размещена на официальных сайтах ОУ.</v>
      </c>
      <c r="AH6" s="13" t="str">
        <f>'   село'!R6</f>
        <v>1. Спортивное многоборье, творческий конкурс, теоретический конкурс, легкоатлетическая эстафета. 2. Информация о проведении школьного этапа Президентских состязаний размещена на официальных сайтах ОУ и региональных СМИ.</v>
      </c>
      <c r="AI6" s="4">
        <f>'  город'!S6</f>
        <v>0</v>
      </c>
      <c r="AJ6" s="4">
        <f>'  город'!T6</f>
        <v>0</v>
      </c>
      <c r="AK6" s="4">
        <f>'  город'!U6</f>
        <v>0</v>
      </c>
      <c r="AL6" s="4">
        <f>'   село'!S6</f>
        <v>0</v>
      </c>
      <c r="AM6" s="4">
        <f>'   село'!T6</f>
        <v>0</v>
      </c>
      <c r="AN6" s="4">
        <f>'   село'!U6</f>
        <v>0</v>
      </c>
      <c r="AO6" s="4">
        <f>SUM(AI6+AL6)</f>
        <v>0</v>
      </c>
      <c r="AP6" s="4">
        <f>SUM(AJ6+AM6)</f>
        <v>0</v>
      </c>
      <c r="AQ6" s="4">
        <f>SUM(AK6+AN6)</f>
        <v>0</v>
      </c>
    </row>
  </sheetData>
  <sheetProtection sheet="1" objects="1" scenarios="1" selectLockedCells="1" selectUnlockedCells="1"/>
  <mergeCells count="35">
    <mergeCell ref="C4:C5"/>
    <mergeCell ref="E4:E5"/>
    <mergeCell ref="F4:F5"/>
    <mergeCell ref="G4:G5"/>
    <mergeCell ref="L3:R3"/>
    <mergeCell ref="L4:M4"/>
    <mergeCell ref="N4:O4"/>
    <mergeCell ref="P4:Q4"/>
    <mergeCell ref="J4:J5"/>
    <mergeCell ref="K4:K5"/>
    <mergeCell ref="I4:I5"/>
    <mergeCell ref="D4:D5"/>
    <mergeCell ref="AO4:AQ4"/>
    <mergeCell ref="A1:AK1"/>
    <mergeCell ref="A2:AK2"/>
    <mergeCell ref="C3:E3"/>
    <mergeCell ref="F3:H3"/>
    <mergeCell ref="I3:K3"/>
    <mergeCell ref="S3:Y3"/>
    <mergeCell ref="Z3:AF3"/>
    <mergeCell ref="AG3:AH4"/>
    <mergeCell ref="H4:H5"/>
    <mergeCell ref="Z4:AA4"/>
    <mergeCell ref="AB4:AC4"/>
    <mergeCell ref="AI3:AQ3"/>
    <mergeCell ref="AF4:AF5"/>
    <mergeCell ref="A3:A5"/>
    <mergeCell ref="B3:B5"/>
    <mergeCell ref="AI4:AK4"/>
    <mergeCell ref="AL4:AN4"/>
    <mergeCell ref="S4:T4"/>
    <mergeCell ref="U4:V4"/>
    <mergeCell ref="W4:X4"/>
    <mergeCell ref="AD4:AE4"/>
    <mergeCell ref="Y4:Y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0"/>
  <sheetViews>
    <sheetView view="pageLayout" topLeftCell="A7" workbookViewId="0">
      <selection activeCell="A2" sqref="A2:J2"/>
    </sheetView>
  </sheetViews>
  <sheetFormatPr defaultRowHeight="15"/>
  <cols>
    <col min="10" max="10" width="15.7109375" customWidth="1"/>
  </cols>
  <sheetData>
    <row r="1" spans="1:10" ht="18.7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63" customHeight="1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54.75" customHeight="1">
      <c r="A3" s="54" t="s">
        <v>85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8.75">
      <c r="A4" s="55" t="s">
        <v>64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37.5" customHeight="1">
      <c r="A5" s="54" t="s">
        <v>63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8.75">
      <c r="A6" s="53" t="s">
        <v>65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18.75">
      <c r="A7" s="55" t="s">
        <v>66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38.25" customHeight="1">
      <c r="A8" s="54" t="s">
        <v>73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8.75">
      <c r="A9" s="55" t="s">
        <v>67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60.75" customHeight="1">
      <c r="A10" s="54" t="s">
        <v>47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7" t="s">
        <v>68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36.75" customHeight="1">
      <c r="A12" s="58" t="s">
        <v>69</v>
      </c>
      <c r="B12" s="58"/>
      <c r="C12" s="58"/>
      <c r="D12" s="58"/>
      <c r="E12" s="58"/>
      <c r="F12" s="58"/>
      <c r="G12" s="58"/>
      <c r="H12" s="58"/>
      <c r="I12" s="58"/>
      <c r="J12" s="58"/>
    </row>
    <row r="13" spans="1:10" ht="18.75">
      <c r="A13" s="56" t="s">
        <v>70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36.75" customHeight="1">
      <c r="A14" s="54" t="s">
        <v>48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0" ht="18.75">
      <c r="A15" s="56" t="s">
        <v>49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18.75">
      <c r="A16" s="56" t="s">
        <v>50</v>
      </c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18.75">
      <c r="A17" s="56" t="s">
        <v>51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18.75">
      <c r="A18" s="56" t="s">
        <v>71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18.75">
      <c r="A19" s="33" t="s">
        <v>74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36.75" customHeight="1">
      <c r="A20" s="54" t="s">
        <v>75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36.75" customHeight="1">
      <c r="A21" s="58" t="s">
        <v>53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0" ht="40.5" customHeight="1">
      <c r="A22" s="58" t="s">
        <v>54</v>
      </c>
      <c r="B22" s="58"/>
      <c r="C22" s="58"/>
      <c r="D22" s="58"/>
      <c r="E22" s="58"/>
      <c r="F22" s="58"/>
      <c r="G22" s="58"/>
      <c r="H22" s="58"/>
      <c r="I22" s="58"/>
      <c r="J22" s="58"/>
    </row>
    <row r="23" spans="1:10" ht="37.5" customHeight="1">
      <c r="A23" s="58" t="s">
        <v>55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18.75">
      <c r="A24" s="56" t="s">
        <v>76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0" ht="18.75">
      <c r="A25" s="33" t="s">
        <v>52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39.75" customHeight="1">
      <c r="A26" s="54" t="s">
        <v>77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57.75" customHeight="1">
      <c r="A27" s="54" t="s">
        <v>78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18.75">
      <c r="A28" s="33" t="s">
        <v>56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8.75">
      <c r="A29" s="56" t="s">
        <v>57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>
      <c r="A30" s="56" t="s">
        <v>58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38.25" customHeight="1">
      <c r="A31" s="59" t="s">
        <v>79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8.75">
      <c r="A32" s="56" t="s">
        <v>59</v>
      </c>
      <c r="B32" s="56"/>
      <c r="C32" s="56"/>
      <c r="D32" s="56"/>
      <c r="E32" s="56"/>
      <c r="F32" s="56"/>
      <c r="G32" s="56"/>
      <c r="H32" s="56"/>
      <c r="I32" s="56"/>
      <c r="J32" s="56"/>
    </row>
    <row r="33" spans="1:10" ht="18.75">
      <c r="A33" s="56" t="s">
        <v>80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0" ht="18.75">
      <c r="A34" s="55" t="s">
        <v>81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39" customHeight="1">
      <c r="A35" s="54" t="s">
        <v>82</v>
      </c>
      <c r="B35" s="54"/>
      <c r="C35" s="54"/>
      <c r="D35" s="54"/>
      <c r="E35" s="54"/>
      <c r="F35" s="54"/>
      <c r="G35" s="54"/>
      <c r="H35" s="54"/>
      <c r="I35" s="54"/>
      <c r="J35" s="54"/>
    </row>
    <row r="36" spans="1:10" ht="18.75">
      <c r="A36" s="56" t="s">
        <v>83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.75">
      <c r="A37" s="55" t="s">
        <v>62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.75">
      <c r="A38" s="55" t="s">
        <v>61</v>
      </c>
      <c r="B38" s="55"/>
      <c r="C38" s="55"/>
      <c r="D38" s="55"/>
      <c r="E38" s="55"/>
      <c r="F38" s="55"/>
      <c r="G38" s="55"/>
      <c r="H38" s="55"/>
      <c r="I38" s="55"/>
      <c r="J38" s="55"/>
    </row>
    <row r="39" spans="1:10" ht="18.75">
      <c r="A39" s="21"/>
    </row>
    <row r="40" spans="1:10" ht="18.75">
      <c r="A40" s="33" t="s">
        <v>84</v>
      </c>
      <c r="B40" s="33"/>
      <c r="C40" s="33"/>
      <c r="D40" s="33"/>
      <c r="E40" s="33"/>
      <c r="F40" s="33"/>
      <c r="G40" s="33"/>
      <c r="H40" s="33"/>
      <c r="I40" s="33"/>
      <c r="J40" s="33"/>
    </row>
  </sheetData>
  <sheetProtection sheet="1" objects="1" scenarios="1"/>
  <mergeCells count="39">
    <mergeCell ref="A37:J37"/>
    <mergeCell ref="A40:J40"/>
    <mergeCell ref="A31:J31"/>
    <mergeCell ref="A32:J32"/>
    <mergeCell ref="A33:J33"/>
    <mergeCell ref="A34:J34"/>
    <mergeCell ref="A35:J35"/>
    <mergeCell ref="A36:J36"/>
    <mergeCell ref="A38:J38"/>
    <mergeCell ref="A30:J30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18:J18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6:J6"/>
    <mergeCell ref="A1:J1"/>
    <mergeCell ref="A2:J2"/>
    <mergeCell ref="A3:J3"/>
    <mergeCell ref="A4:J4"/>
    <mergeCell ref="A5:J5"/>
  </mergeCells>
  <pageMargins left="0.29166666666666669" right="0.260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 город</vt:lpstr>
      <vt:lpstr>Школьный этап село </vt:lpstr>
      <vt:lpstr>   село</vt:lpstr>
      <vt:lpstr>общее (не заполняется)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1q</dc:creator>
  <cp:lastModifiedBy>1q</cp:lastModifiedBy>
  <cp:lastPrinted>2019-10-10T08:29:50Z</cp:lastPrinted>
  <dcterms:created xsi:type="dcterms:W3CDTF">2020-04-27T09:05:30Z</dcterms:created>
  <dcterms:modified xsi:type="dcterms:W3CDTF">2020-04-27T09:44:33Z</dcterms:modified>
</cp:coreProperties>
</file>