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4q\Desktop\МОНИТОРИНГ ТРАВМАТИЗМ\"/>
    </mc:Choice>
  </mc:AlternateContent>
  <xr:revisionPtr revIDLastSave="0" documentId="13_ncr:1_{135A3B70-4482-45ED-9BBA-3A6B597FEB1B}" xr6:coauthVersionLast="45" xr6:coauthVersionMax="45" xr10:uidLastSave="{00000000-0000-0000-0000-000000000000}"/>
  <bookViews>
    <workbookView xWindow="7350" yWindow="105" windowWidth="15375" windowHeight="15135" firstSheet="3" activeTab="4" xr2:uid="{00000000-000D-0000-FFFF-FFFF00000000}"/>
  </bookViews>
  <sheets>
    <sheet name="Раздел0" sheetId="7" r:id="rId1"/>
    <sheet name="Раздел 1" sheetId="1" r:id="rId2"/>
    <sheet name="Лист6" sheetId="6" state="hidden" r:id="rId3"/>
    <sheet name="Раздел 2" sheetId="2" r:id="rId4"/>
    <sheet name="Раздел 3" sheetId="3" r:id="rId5"/>
    <sheet name="Раздел 4" sheetId="4" r:id="rId6"/>
    <sheet name="Раздел 5" sheetId="5" r:id="rId7"/>
  </sheets>
  <definedNames>
    <definedName name="Внимание">Раздел0!$AV$10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C6" i="4"/>
  <c r="C7" i="4"/>
  <c r="C5" i="4"/>
  <c r="C9" i="3"/>
  <c r="C10" i="3"/>
  <c r="C11" i="3"/>
  <c r="C12" i="3"/>
  <c r="C13" i="3"/>
  <c r="C14" i="3"/>
  <c r="C16" i="3"/>
  <c r="C17" i="3"/>
  <c r="C18" i="3"/>
  <c r="C19" i="3"/>
  <c r="C20" i="3"/>
  <c r="C22" i="3"/>
  <c r="C23" i="3"/>
  <c r="C24" i="3"/>
  <c r="C25" i="3"/>
  <c r="C26" i="3"/>
  <c r="C27" i="3"/>
  <c r="C28" i="3"/>
  <c r="C29" i="3"/>
  <c r="C30" i="3"/>
  <c r="C31" i="3"/>
  <c r="C33" i="3"/>
  <c r="C34" i="3"/>
  <c r="C35" i="3"/>
  <c r="C36" i="3"/>
  <c r="C37" i="3"/>
  <c r="C38" i="3"/>
  <c r="D8" i="3"/>
  <c r="I8" i="4"/>
  <c r="C8" i="2"/>
  <c r="C9" i="2"/>
  <c r="C10" i="2"/>
  <c r="C11" i="2"/>
  <c r="C12" i="2"/>
  <c r="C13" i="2"/>
  <c r="C7" i="2"/>
  <c r="I7" i="1"/>
  <c r="B5" i="5" l="1"/>
  <c r="B7" i="1"/>
  <c r="R32" i="3" l="1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N32" i="3"/>
  <c r="N21" i="3"/>
  <c r="N15" i="3"/>
  <c r="N8" i="3"/>
  <c r="J32" i="3"/>
  <c r="J21" i="3"/>
  <c r="J15" i="3"/>
  <c r="J8" i="3"/>
  <c r="F32" i="3"/>
  <c r="F21" i="3"/>
  <c r="F15" i="3"/>
  <c r="F8" i="3"/>
  <c r="E8" i="4"/>
  <c r="F8" i="4"/>
  <c r="G8" i="4"/>
  <c r="H8" i="4"/>
  <c r="D8" i="4"/>
  <c r="E21" i="3"/>
  <c r="G21" i="3"/>
  <c r="H21" i="3"/>
  <c r="I21" i="3"/>
  <c r="K21" i="3"/>
  <c r="L21" i="3"/>
  <c r="M21" i="3"/>
  <c r="O21" i="3"/>
  <c r="P21" i="3"/>
  <c r="Q21" i="3"/>
  <c r="D21" i="3"/>
  <c r="C21" i="3" s="1"/>
  <c r="E32" i="3"/>
  <c r="G32" i="3"/>
  <c r="C32" i="3" s="1"/>
  <c r="H32" i="3"/>
  <c r="I32" i="3"/>
  <c r="K32" i="3"/>
  <c r="L32" i="3"/>
  <c r="M32" i="3"/>
  <c r="O32" i="3"/>
  <c r="P32" i="3"/>
  <c r="Q32" i="3"/>
  <c r="E15" i="3"/>
  <c r="G15" i="3"/>
  <c r="H15" i="3"/>
  <c r="I15" i="3"/>
  <c r="K15" i="3"/>
  <c r="L15" i="3"/>
  <c r="M15" i="3"/>
  <c r="O15" i="3"/>
  <c r="P15" i="3"/>
  <c r="Q15" i="3"/>
  <c r="D15" i="3"/>
  <c r="C15" i="3" s="1"/>
  <c r="E8" i="3"/>
  <c r="G8" i="3"/>
  <c r="H8" i="3"/>
  <c r="I8" i="3"/>
  <c r="K8" i="3"/>
  <c r="L8" i="3"/>
  <c r="M8" i="3"/>
  <c r="O8" i="3"/>
  <c r="P8" i="3"/>
  <c r="Q8" i="3"/>
  <c r="C8" i="4" l="1"/>
  <c r="AC39" i="3"/>
  <c r="Y39" i="3"/>
  <c r="AJ39" i="3"/>
  <c r="I39" i="3"/>
  <c r="AI39" i="3"/>
  <c r="AB39" i="3"/>
  <c r="U39" i="3"/>
  <c r="AR39" i="3"/>
  <c r="AK39" i="3"/>
  <c r="C8" i="3"/>
  <c r="AS39" i="3"/>
  <c r="T39" i="3"/>
  <c r="Q39" i="3"/>
  <c r="AL39" i="3"/>
  <c r="G39" i="3"/>
  <c r="F39" i="3"/>
  <c r="AQ39" i="3"/>
  <c r="AA39" i="3"/>
  <c r="S39" i="3"/>
  <c r="N39" i="3"/>
  <c r="Z39" i="3"/>
  <c r="R39" i="3"/>
  <c r="AO39" i="3"/>
  <c r="AG39" i="3"/>
  <c r="AN39" i="3"/>
  <c r="AF39" i="3"/>
  <c r="X39" i="3"/>
  <c r="AU39" i="3"/>
  <c r="AM39" i="3"/>
  <c r="AE39" i="3"/>
  <c r="W39" i="3"/>
  <c r="H39" i="3"/>
  <c r="AP39" i="3"/>
  <c r="AH39" i="3"/>
  <c r="O39" i="3"/>
  <c r="AT39" i="3"/>
  <c r="AD39" i="3"/>
  <c r="V39" i="3"/>
  <c r="J39" i="3"/>
  <c r="E39" i="3"/>
  <c r="L39" i="3"/>
  <c r="M39" i="3"/>
  <c r="K39" i="3"/>
  <c r="P39" i="3"/>
  <c r="D39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D14" i="2"/>
  <c r="C14" i="2" l="1"/>
  <c r="C3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V10" authorId="0" shapeId="0" xr:uid="{00000000-0006-0000-0000-000001000000}">
      <text>
        <r>
          <rPr>
            <sz val="10"/>
            <color indexed="81"/>
            <rFont val="Times New Roman"/>
            <family val="1"/>
            <charset val="204"/>
          </rPr>
          <t>В строке укажите полное наименование организации</t>
        </r>
      </text>
    </comment>
    <comment ref="S12" authorId="0" shapeId="0" xr:uid="{00000000-0006-0000-0000-000002000000}">
      <text>
        <r>
          <rPr>
            <sz val="10"/>
            <color indexed="81"/>
            <rFont val="Times New Roman"/>
            <family val="1"/>
            <charset val="204"/>
          </rPr>
          <t>В строке укажите полный почтовый адрес фактического нахождения учреждения</t>
        </r>
      </text>
    </comment>
    <comment ref="DO19" authorId="0" shapeId="0" xr:uid="{00000000-0006-0000-0000-000003000000}">
      <text>
        <r>
          <rPr>
            <sz val="9"/>
            <color indexed="81"/>
            <rFont val="Times New Roman"/>
            <family val="1"/>
            <charset val="204"/>
          </rPr>
          <t>Укажите персональные данные должностного лица, ответственного за представление статистической информации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Skrynnikov Bogdan</author>
  </authors>
  <commentList>
    <comment ref="C14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Skrynnikov Bogdan</author>
  </authors>
  <commentList>
    <comment ref="C39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Skrynnikov Bogdan</author>
  </authors>
  <commentList>
    <comment ref="C8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<sst xmlns="http://schemas.openxmlformats.org/spreadsheetml/2006/main" count="302" uniqueCount="198">
  <si>
    <t>В том числе мальчики</t>
  </si>
  <si>
    <t>В том числе девочки</t>
  </si>
  <si>
    <t>мальчики/юноши</t>
  </si>
  <si>
    <t>девочки/девушки</t>
  </si>
  <si>
    <t>Всего обучающихся по уровням образования</t>
  </si>
  <si>
    <t>начальное обшее образование</t>
  </si>
  <si>
    <t>основное общее образование</t>
  </si>
  <si>
    <t>среднее общее образование</t>
  </si>
  <si>
    <t>Мониторинг несчастных случаев, произошедших на занятиях физической культурой и спортом в общеобразовательных организациях 
Российской Федерации</t>
  </si>
  <si>
    <t>Количество травм по их классификации</t>
  </si>
  <si>
    <t>Место получения травмы/ Классификация травм</t>
  </si>
  <si>
    <t>Спортивный зал</t>
  </si>
  <si>
    <t>Спортивная площадка</t>
  </si>
  <si>
    <t>Тренажерный зал</t>
  </si>
  <si>
    <t>Бассейн</t>
  </si>
  <si>
    <t>Раздевалка, подсобное помещение, рекреация</t>
  </si>
  <si>
    <t>Беговая дорожка</t>
  </si>
  <si>
    <t>Прыжковая яма</t>
  </si>
  <si>
    <t>Сектор для метания</t>
  </si>
  <si>
    <t>Лыжная трасса</t>
  </si>
  <si>
    <t>Тир</t>
  </si>
  <si>
    <t>Другое</t>
  </si>
  <si>
    <t>ВСЕГО:</t>
  </si>
  <si>
    <t>Ушибы мягких тканей, раны, ссадины</t>
  </si>
  <si>
    <t>Растяжение мышц, связок</t>
  </si>
  <si>
    <t>Вывихи суставов</t>
  </si>
  <si>
    <t>Переломы конечностей</t>
  </si>
  <si>
    <t>Травмы позвоночника</t>
  </si>
  <si>
    <t>Прочие травмы (пальцы, глаза, нос)</t>
  </si>
  <si>
    <t>Травмы головы (сотрясения, рассечение)</t>
  </si>
  <si>
    <t>Урок</t>
  </si>
  <si>
    <t>Внеурочная деятельность</t>
  </si>
  <si>
    <t>Соревновательная деятельность</t>
  </si>
  <si>
    <t>Л/атлетика:</t>
  </si>
  <si>
    <t>бег на длин. дист.</t>
  </si>
  <si>
    <t>прыжки в длину с места</t>
  </si>
  <si>
    <t>прыжки в длину с разбега</t>
  </si>
  <si>
    <t>прыжки в высоту с разбега</t>
  </si>
  <si>
    <t>метание</t>
  </si>
  <si>
    <t>Гимнастика:</t>
  </si>
  <si>
    <t>акробатика</t>
  </si>
  <si>
    <t>гимнастика (на спорт. снарядах)</t>
  </si>
  <si>
    <t>фитнес-аэробика</t>
  </si>
  <si>
    <t xml:space="preserve"> акробатический рок-н-рол</t>
  </si>
  <si>
    <t>другое</t>
  </si>
  <si>
    <t>баскетбол</t>
  </si>
  <si>
    <t>волейбол</t>
  </si>
  <si>
    <t xml:space="preserve"> тег-регби</t>
  </si>
  <si>
    <t>лапта</t>
  </si>
  <si>
    <t>городки</t>
  </si>
  <si>
    <t>бадминтон</t>
  </si>
  <si>
    <t>настол. теннис</t>
  </si>
  <si>
    <t>Плавание</t>
  </si>
  <si>
    <t>Единоборства:</t>
  </si>
  <si>
    <t>самбо</t>
  </si>
  <si>
    <t>дзюдо</t>
  </si>
  <si>
    <t>Лыжная подгот.</t>
  </si>
  <si>
    <t xml:space="preserve">Место получения травмы/
форма физкультурно-спортивной деятельности, 
разделы программы, виды деятельности
</t>
  </si>
  <si>
    <t>бег на корот.дист.</t>
  </si>
  <si>
    <t>Спорт.игры:</t>
  </si>
  <si>
    <t>ВСЕГО</t>
  </si>
  <si>
    <t>Фигурн.катание</t>
  </si>
  <si>
    <t>футбол/мини-футбол</t>
  </si>
  <si>
    <t xml:space="preserve">Количество травм, полученных в процессе образовательной деятельности </t>
  </si>
  <si>
    <t>Причины получения травм</t>
  </si>
  <si>
    <t>Уровень образования/причины травм</t>
  </si>
  <si>
    <t>Нарушения, допущенные педагогом</t>
  </si>
  <si>
    <t>Несоответствие спортивного инвентаря возрастным особенностям обучающегося</t>
  </si>
  <si>
    <t>Форсированное обучение</t>
  </si>
  <si>
    <t>Несоответствие места проведения занятия нормам СанПиН</t>
  </si>
  <si>
    <t>Начальное обшее образование</t>
  </si>
  <si>
    <t>Основное общее образование</t>
  </si>
  <si>
    <t>Среднее общее образование</t>
  </si>
  <si>
    <t>Нарушение обучающимся правил техники безопасности</t>
  </si>
  <si>
    <t>Данные о педагогах, на уроках (занятиях) которых произошли случаи травматизма</t>
  </si>
  <si>
    <t>Общее число педагогов, на уроках (занятиях) которых получены травмы</t>
  </si>
  <si>
    <t>Педагогический стаж</t>
  </si>
  <si>
    <t>До 5 лет</t>
  </si>
  <si>
    <t>До 10 лет</t>
  </si>
  <si>
    <t>До 15 лет</t>
  </si>
  <si>
    <t>До 20 лет</t>
  </si>
  <si>
    <t>До 25 лет</t>
  </si>
  <si>
    <t>Более 25 лет</t>
  </si>
  <si>
    <t>Среднее специальное (профильное)</t>
  </si>
  <si>
    <t>Незаконченное высшее (профильное)</t>
  </si>
  <si>
    <t>Высшее (профильное)</t>
  </si>
  <si>
    <t>Образование педагога (учителя/инструктора/ 
педагога дополнительного образования)</t>
  </si>
  <si>
    <t>Дополнительное образование</t>
  </si>
  <si>
    <t>Общая численность обучающихся  в субъекте РФ</t>
  </si>
  <si>
    <t xml:space="preserve">Республика Адыгея 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</si>
  <si>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</si>
  <si>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</si>
  <si>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</si>
  <si>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</si>
  <si>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</si>
  <si>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</si>
  <si>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</si>
  <si>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</si>
  <si>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</si>
  <si>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</si>
  <si>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</si>
  <si>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</si>
  <si>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</si>
  <si>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</si>
  <si>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</si>
  <si>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</si>
  <si>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</si>
  <si>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</si>
  <si>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</si>
  <si>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</si>
  <si>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</si>
  <si>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</si>
  <si>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</si>
  <si>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</si>
  <si>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</si>
  <si>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</si>
  <si>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</si>
  <si>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</si>
  <si>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</si>
  <si>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</si>
  <si>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</si>
  <si>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</si>
  <si>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</si>
  <si>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</si>
  <si>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</si>
  <si>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</si>
  <si>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</si>
  <si>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</si>
  <si>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</si>
  <si>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</si>
  <si>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</si>
  <si>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</si>
  <si>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</si>
  <si>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</si>
  <si>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</si>
  <si>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</si>
  <si>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</si>
  <si>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</si>
  <si>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</si>
  <si>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</si>
  <si>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</si>
  <si>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</si>
  <si>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</si>
  <si>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</si>
  <si>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</si>
  <si>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</si>
  <si>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</si>
  <si>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</si>
  <si>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</si>
  <si>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</si>
  <si>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</si>
  <si>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</si>
  <si>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</si>
  <si>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</si>
  <si>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</si>
  <si>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</si>
  <si>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</si>
  <si>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</si>
  <si>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</si>
  <si>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</si>
  <si>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</si>
  <si>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</si>
  <si>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</si>
  <si>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</si>
  <si>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</si>
  <si>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федерального значения Севастополь</t>
  </si>
  <si>
    <t>Еврейская автономная область</t>
  </si>
  <si>
    <t>Ненецкий автономный округ</t>
  </si>
  <si>
    <t>Чукотский автономный округ</t>
  </si>
  <si>
    <t>Ханты-Мансийский автономный округ</t>
  </si>
  <si>
    <t>Ямало-Ненецкий автономный округ</t>
  </si>
  <si>
    <t xml:space="preserve">Чувашская Республика </t>
  </si>
  <si>
    <t>Наименование субъекта РФ</t>
  </si>
  <si>
    <t xml:space="preserve">г. Москва </t>
  </si>
  <si>
    <t>г. Санкт-Петербург</t>
  </si>
  <si>
    <t>Общее количество случаев травматизма в субъекте РФ</t>
  </si>
  <si>
    <t>Телефон:</t>
  </si>
  <si>
    <t xml:space="preserve"> E-mail:                                                                                  </t>
  </si>
  <si>
    <r>
      <t xml:space="preserve">            </t>
    </r>
    <r>
      <rPr>
        <i/>
        <sz val="9"/>
        <rFont val="Times New Roman"/>
        <family val="1"/>
        <charset val="204"/>
      </rPr>
      <t xml:space="preserve"> (подпись)                                                   (дата) </t>
    </r>
  </si>
  <si>
    <t>год</t>
  </si>
  <si>
    <t>Ф.И.О.   __________________________________________________________________</t>
  </si>
  <si>
    <t xml:space="preserve"> Должность:    </t>
  </si>
  <si>
    <t>Должностное лицо, ответственное за предоставление статистической информации:</t>
  </si>
  <si>
    <t>отчитывающейся организации
по ОКПО</t>
  </si>
  <si>
    <t>Код</t>
  </si>
  <si>
    <t>Код
формы
по ОКУД</t>
  </si>
  <si>
    <t xml:space="preserve"> Почтовый адрес</t>
  </si>
  <si>
    <t xml:space="preserve"> Наименование отчитывающейся организации</t>
  </si>
  <si>
    <t xml:space="preserve">  за 2019-2020 учебный год</t>
  </si>
  <si>
    <t>ВОЗМОЖНО ПРЕДОСТАВЛЕНИЕ В ЭЛЕКТРОННОМ ВИДЕ</t>
  </si>
  <si>
    <t>Сводные сведения о несчастных случаях,</t>
  </si>
  <si>
    <t>произошедших на занятиях физической культурой и спортом в общеобразовательных организациях Российской Федерации</t>
  </si>
  <si>
    <t>Всего случаев трам</t>
  </si>
  <si>
    <t>№ строки</t>
  </si>
  <si>
    <t>Всего травм по уровням образования</t>
  </si>
  <si>
    <t>Всего травм</t>
  </si>
  <si>
    <t xml:space="preserve">Всего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</si>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</sst>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9"/>
      <color indexed="8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9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1" fillId="0" borderId="0" xfId="1"/>
    <xf numFmtId="0" fontId="12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6" fillId="0" borderId="0" xfId="1" applyFont="1"/>
    <xf numFmtId="0" fontId="16" fillId="0" borderId="0" xfId="1" applyFont="1" applyAlignment="1">
      <alignment horizontal="left"/>
    </xf>
    <xf numFmtId="0" fontId="16" fillId="0" borderId="10" xfId="1" applyFont="1" applyBorder="1" applyAlignment="1">
      <alignment horizontal="center"/>
    </xf>
    <xf numFmtId="0" fontId="13" fillId="0" borderId="0" xfId="1" applyFont="1" applyAlignment="1">
      <alignment horizontal="left" wrapText="1"/>
    </xf>
    <xf numFmtId="0" fontId="12" fillId="0" borderId="0" xfId="1" applyFont="1" applyAlignment="1">
      <alignment horizontal="center"/>
    </xf>
    <xf numFmtId="0" fontId="11" fillId="3" borderId="0" xfId="1" applyFill="1"/>
    <xf numFmtId="0" fontId="15" fillId="0" borderId="0" xfId="1" applyFont="1"/>
    <xf numFmtId="0" fontId="15" fillId="0" borderId="0" xfId="1" applyFont="1" applyAlignment="1">
      <alignment vertical="center"/>
    </xf>
    <xf numFmtId="0" fontId="19" fillId="0" borderId="0" xfId="1" applyFont="1"/>
    <xf numFmtId="0" fontId="20" fillId="0" borderId="0" xfId="1" applyFont="1"/>
    <xf numFmtId="0" fontId="13" fillId="2" borderId="9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/>
    <xf numFmtId="0" fontId="5" fillId="0" borderId="2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33" xfId="0" applyFont="1" applyFill="1" applyBorder="1" applyAlignment="1" applyProtection="1">
      <alignment horizontal="center" vertical="center" wrapText="1"/>
    </xf>
    <xf numFmtId="0" fontId="3" fillId="6" borderId="34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6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0" fillId="0" borderId="26" xfId="0" applyBorder="1"/>
    <xf numFmtId="0" fontId="4" fillId="0" borderId="2" xfId="0" applyFont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3" fillId="2" borderId="9" xfId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center"/>
    </xf>
    <xf numFmtId="0" fontId="14" fillId="2" borderId="9" xfId="1" applyFont="1" applyFill="1" applyBorder="1" applyAlignment="1" applyProtection="1">
      <alignment horizontal="center" vertical="center"/>
      <protection locked="0"/>
    </xf>
    <xf numFmtId="0" fontId="11" fillId="3" borderId="0" xfId="1" applyFill="1" applyAlignment="1">
      <alignment horizontal="center"/>
    </xf>
    <xf numFmtId="0" fontId="15" fillId="0" borderId="0" xfId="1" applyFont="1" applyAlignment="1">
      <alignment horizontal="left" wrapText="1"/>
    </xf>
    <xf numFmtId="0" fontId="15" fillId="2" borderId="9" xfId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center" wrapText="1"/>
    </xf>
    <xf numFmtId="0" fontId="15" fillId="2" borderId="9" xfId="1" applyFont="1" applyFill="1" applyBorder="1" applyAlignment="1" applyProtection="1">
      <alignment horizontal="center" vertical="center" wrapText="1"/>
      <protection locked="0"/>
    </xf>
    <xf numFmtId="0" fontId="14" fillId="2" borderId="7" xfId="1" applyFont="1" applyFill="1" applyBorder="1" applyAlignment="1" applyProtection="1">
      <alignment horizontal="center" vertical="center"/>
      <protection locked="0"/>
    </xf>
    <xf numFmtId="0" fontId="15" fillId="2" borderId="7" xfId="1" applyFont="1" applyFill="1" applyBorder="1" applyAlignment="1" applyProtection="1">
      <alignment horizontal="center"/>
      <protection locked="0"/>
    </xf>
    <xf numFmtId="0" fontId="15" fillId="2" borderId="7" xfId="1" applyFont="1" applyFill="1" applyBorder="1" applyAlignment="1">
      <alignment horizontal="center"/>
    </xf>
    <xf numFmtId="0" fontId="15" fillId="0" borderId="12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49" fontId="15" fillId="0" borderId="6" xfId="1" applyNumberFormat="1" applyFont="1" applyBorder="1" applyAlignment="1">
      <alignment horizontal="center" vertical="center"/>
    </xf>
    <xf numFmtId="49" fontId="15" fillId="0" borderId="7" xfId="1" applyNumberFormat="1" applyFont="1" applyBorder="1" applyAlignment="1">
      <alignment horizontal="center" vertical="center"/>
    </xf>
    <xf numFmtId="49" fontId="15" fillId="0" borderId="6" xfId="1" applyNumberFormat="1" applyFont="1" applyBorder="1" applyAlignment="1" applyProtection="1">
      <alignment horizontal="center" vertical="center"/>
      <protection locked="0"/>
    </xf>
    <xf numFmtId="49" fontId="15" fillId="0" borderId="7" xfId="1" applyNumberFormat="1" applyFont="1" applyBorder="1" applyAlignment="1" applyProtection="1">
      <alignment horizontal="center" vertical="center"/>
      <protection locked="0"/>
    </xf>
    <xf numFmtId="49" fontId="15" fillId="0" borderId="8" xfId="1" applyNumberFormat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5" borderId="12" xfId="1" applyFont="1" applyFill="1" applyBorder="1" applyAlignment="1">
      <alignment horizontal="left" vertical="center"/>
    </xf>
    <xf numFmtId="0" fontId="15" fillId="5" borderId="0" xfId="1" applyFont="1" applyFill="1" applyAlignment="1">
      <alignment horizontal="left" vertical="center"/>
    </xf>
    <xf numFmtId="0" fontId="15" fillId="5" borderId="4" xfId="1" applyFont="1" applyFill="1" applyBorder="1" applyAlignment="1">
      <alignment horizontal="left" vertical="center"/>
    </xf>
    <xf numFmtId="0" fontId="15" fillId="5" borderId="14" xfId="1" applyFont="1" applyFill="1" applyBorder="1" applyAlignment="1">
      <alignment horizontal="left" vertical="center"/>
    </xf>
    <xf numFmtId="0" fontId="15" fillId="5" borderId="9" xfId="1" applyFont="1" applyFill="1" applyBorder="1" applyAlignment="1">
      <alignment horizontal="left" vertical="center"/>
    </xf>
    <xf numFmtId="0" fontId="15" fillId="5" borderId="13" xfId="1" applyFont="1" applyFill="1" applyBorder="1" applyAlignment="1">
      <alignment horizontal="left" vertical="center"/>
    </xf>
    <xf numFmtId="49" fontId="15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15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15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15" fillId="2" borderId="14" xfId="1" applyNumberFormat="1" applyFont="1" applyFill="1" applyBorder="1" applyAlignment="1" applyProtection="1">
      <alignment horizontal="center" vertical="center" wrapText="1"/>
      <protection locked="0"/>
    </xf>
    <xf numFmtId="49" fontId="15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15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1" applyFont="1" applyBorder="1" applyAlignment="1">
      <alignment horizontal="center" vertical="top" wrapText="1"/>
    </xf>
    <xf numFmtId="0" fontId="15" fillId="0" borderId="10" xfId="1" applyFont="1" applyBorder="1" applyAlignment="1">
      <alignment horizontal="center" vertical="top" wrapText="1"/>
    </xf>
    <xf numFmtId="0" fontId="15" fillId="0" borderId="5" xfId="1" applyFont="1" applyBorder="1" applyAlignment="1">
      <alignment horizontal="center" vertical="top" wrapText="1"/>
    </xf>
    <xf numFmtId="0" fontId="15" fillId="0" borderId="14" xfId="1" applyFont="1" applyBorder="1" applyAlignment="1">
      <alignment horizontal="center" vertical="top" wrapText="1"/>
    </xf>
    <xf numFmtId="0" fontId="15" fillId="0" borderId="9" xfId="1" applyFont="1" applyBorder="1" applyAlignment="1">
      <alignment horizontal="center" vertical="top" wrapText="1"/>
    </xf>
    <xf numFmtId="0" fontId="15" fillId="0" borderId="13" xfId="1" applyFont="1" applyBorder="1" applyAlignment="1">
      <alignment horizontal="center" vertical="top" wrapText="1"/>
    </xf>
    <xf numFmtId="0" fontId="15" fillId="4" borderId="14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top" wrapText="1"/>
    </xf>
    <xf numFmtId="0" fontId="15" fillId="0" borderId="7" xfId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5" fillId="5" borderId="22" xfId="1" applyFont="1" applyFill="1" applyBorder="1" applyAlignment="1">
      <alignment horizontal="left" vertical="center"/>
    </xf>
    <xf numFmtId="0" fontId="15" fillId="5" borderId="21" xfId="1" applyFont="1" applyFill="1" applyBorder="1" applyAlignment="1">
      <alignment horizontal="left" vertical="center"/>
    </xf>
    <xf numFmtId="0" fontId="15" fillId="5" borderId="20" xfId="1" applyFont="1" applyFill="1" applyBorder="1" applyAlignment="1">
      <alignment horizontal="left" vertical="center"/>
    </xf>
    <xf numFmtId="0" fontId="15" fillId="5" borderId="17" xfId="1" applyFont="1" applyFill="1" applyBorder="1" applyAlignment="1">
      <alignment horizontal="left" vertical="center"/>
    </xf>
    <xf numFmtId="0" fontId="15" fillId="5" borderId="16" xfId="1" applyFont="1" applyFill="1" applyBorder="1" applyAlignment="1">
      <alignment horizontal="left" vertical="center"/>
    </xf>
    <xf numFmtId="0" fontId="15" fillId="5" borderId="15" xfId="1" applyFont="1" applyFill="1" applyBorder="1" applyAlignment="1">
      <alignment horizontal="left" vertical="center"/>
    </xf>
    <xf numFmtId="0" fontId="15" fillId="2" borderId="22" xfId="1" applyFont="1" applyFill="1" applyBorder="1" applyAlignment="1" applyProtection="1">
      <alignment horizontal="center" vertical="center" wrapText="1"/>
      <protection locked="0"/>
    </xf>
    <xf numFmtId="0" fontId="15" fillId="2" borderId="21" xfId="1" applyFont="1" applyFill="1" applyBorder="1" applyAlignment="1" applyProtection="1">
      <alignment horizontal="center" vertical="center" wrapText="1"/>
      <protection locked="0"/>
    </xf>
    <xf numFmtId="0" fontId="15" fillId="2" borderId="20" xfId="1" applyFont="1" applyFill="1" applyBorder="1" applyAlignment="1" applyProtection="1">
      <alignment horizontal="center" vertical="center" wrapText="1"/>
      <protection locked="0"/>
    </xf>
    <xf numFmtId="0" fontId="15" fillId="2" borderId="17" xfId="1" applyFont="1" applyFill="1" applyBorder="1" applyAlignment="1" applyProtection="1">
      <alignment horizontal="center" vertical="center" wrapText="1"/>
      <protection locked="0"/>
    </xf>
    <xf numFmtId="0" fontId="15" fillId="2" borderId="16" xfId="1" applyFont="1" applyFill="1" applyBorder="1" applyAlignment="1" applyProtection="1">
      <alignment horizontal="center" vertical="center" wrapText="1"/>
      <protection locked="0"/>
    </xf>
    <xf numFmtId="0" fontId="15" fillId="2" borderId="15" xfId="1" applyFont="1" applyFill="1" applyBorder="1" applyAlignment="1" applyProtection="1">
      <alignment horizontal="center" vertical="center" wrapText="1"/>
      <protection locked="0"/>
    </xf>
    <xf numFmtId="0" fontId="15" fillId="0" borderId="25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8" fillId="4" borderId="22" xfId="1" applyFont="1" applyFill="1" applyBorder="1" applyAlignment="1">
      <alignment horizontal="center" wrapText="1"/>
    </xf>
    <xf numFmtId="0" fontId="18" fillId="4" borderId="21" xfId="1" applyFont="1" applyFill="1" applyBorder="1" applyAlignment="1">
      <alignment horizontal="center" wrapText="1"/>
    </xf>
    <xf numFmtId="0" fontId="18" fillId="4" borderId="20" xfId="1" applyFont="1" applyFill="1" applyBorder="1" applyAlignment="1">
      <alignment horizontal="center" wrapText="1"/>
    </xf>
    <xf numFmtId="0" fontId="18" fillId="4" borderId="19" xfId="1" applyFont="1" applyFill="1" applyBorder="1" applyAlignment="1">
      <alignment horizontal="center" wrapText="1"/>
    </xf>
    <xf numFmtId="0" fontId="18" fillId="4" borderId="0" xfId="1" applyFont="1" applyFill="1" applyAlignment="1">
      <alignment horizontal="center" wrapText="1"/>
    </xf>
    <xf numFmtId="0" fontId="18" fillId="4" borderId="18" xfId="1" applyFont="1" applyFill="1" applyBorder="1" applyAlignment="1">
      <alignment horizontal="center" wrapText="1"/>
    </xf>
    <xf numFmtId="0" fontId="18" fillId="4" borderId="19" xfId="1" applyFont="1" applyFill="1" applyBorder="1" applyAlignment="1">
      <alignment horizontal="center"/>
    </xf>
    <xf numFmtId="0" fontId="18" fillId="4" borderId="0" xfId="1" applyFont="1" applyFill="1" applyBorder="1" applyAlignment="1">
      <alignment horizontal="center"/>
    </xf>
    <xf numFmtId="0" fontId="18" fillId="4" borderId="18" xfId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/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23"/>
  <sheetViews>
    <sheetView zoomScaleSheetLayoutView="100" workbookViewId="0">
      <selection activeCell="AV10" sqref="AV10:DR11"/>
    </sheetView>
  </sheetViews>
  <sheetFormatPr defaultRowHeight="12.75" x14ac:dyDescent="0.2"/>
  <cols>
    <col min="1" max="77" width="0.85546875" style="6" customWidth="1"/>
    <col min="78" max="78" width="0.85546875" style="6" hidden="1" customWidth="1"/>
    <col min="79" max="83" width="0.85546875" style="6" customWidth="1"/>
    <col min="84" max="84" width="15.7109375" style="6" customWidth="1"/>
    <col min="85" max="118" width="0.85546875" style="6" customWidth="1"/>
    <col min="119" max="119" width="2" style="6" customWidth="1"/>
    <col min="120" max="121" width="0.85546875" style="6" customWidth="1"/>
    <col min="122" max="122" width="10.42578125" style="6" customWidth="1"/>
    <col min="123" max="16384" width="9.140625" style="6"/>
  </cols>
  <sheetData>
    <row r="1" spans="1:122" ht="15" x14ac:dyDescent="0.25"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8"/>
      <c r="CZ1" s="18"/>
    </row>
    <row r="2" spans="1:122" ht="15" x14ac:dyDescent="0.25"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</row>
    <row r="3" spans="1:122" ht="13.5" thickBot="1" x14ac:dyDescent="0.25"/>
    <row r="4" spans="1:122" ht="13.5" thickBo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46" t="s">
        <v>189</v>
      </c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8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</row>
    <row r="5" spans="1:1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</row>
    <row r="6" spans="1:122" ht="13.5" thickBo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</row>
    <row r="7" spans="1:122" ht="12.7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49" t="s">
        <v>190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1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</row>
    <row r="8" spans="1:122" ht="24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2" t="s">
        <v>191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4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</row>
    <row r="9" spans="1:122" ht="12.75" customHeight="1" thickBo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5" t="s">
        <v>188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7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</row>
    <row r="10" spans="1:122" x14ac:dyDescent="0.2">
      <c r="A10" s="134" t="s">
        <v>187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6"/>
      <c r="AV10" s="140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2"/>
    </row>
    <row r="11" spans="1:122" ht="13.5" thickBot="1" x14ac:dyDescent="0.25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9"/>
      <c r="AV11" s="143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5"/>
    </row>
    <row r="12" spans="1:122" x14ac:dyDescent="0.2">
      <c r="A12" s="106" t="s">
        <v>186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8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4"/>
    </row>
    <row r="13" spans="1:122" x14ac:dyDescent="0.2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5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7"/>
    </row>
    <row r="14" spans="1:122" x14ac:dyDescent="0.2">
      <c r="A14" s="118" t="s">
        <v>185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20"/>
      <c r="S14" s="124" t="s">
        <v>184</v>
      </c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6"/>
      <c r="DN14" s="126"/>
      <c r="DO14" s="126"/>
      <c r="DP14" s="126"/>
      <c r="DQ14" s="126"/>
      <c r="DR14" s="127"/>
    </row>
    <row r="15" spans="1:122" ht="27" customHeigh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3"/>
      <c r="S15" s="128" t="s">
        <v>183</v>
      </c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9"/>
      <c r="BL15" s="130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3"/>
    </row>
    <row r="16" spans="1:122" ht="15" x14ac:dyDescent="0.2">
      <c r="A16" s="91">
        <v>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94">
        <v>2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6"/>
      <c r="BL16" s="102">
        <v>3</v>
      </c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5"/>
    </row>
    <row r="17" spans="1:123" ht="15" x14ac:dyDescent="0.2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1"/>
      <c r="BL17" s="99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5"/>
    </row>
    <row r="18" spans="1:123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</row>
    <row r="19" spans="1:123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83"/>
      <c r="DP19" s="83"/>
      <c r="DQ19" s="83"/>
      <c r="DR19" s="83"/>
    </row>
    <row r="20" spans="1:123" ht="12.75" customHeight="1" x14ac:dyDescent="0.2">
      <c r="B20" s="84" t="s">
        <v>182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79" t="s">
        <v>181</v>
      </c>
      <c r="CF20" s="79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13"/>
    </row>
    <row r="21" spans="1:123" ht="24.75" customHeight="1" x14ac:dyDescent="0.2">
      <c r="B21" s="86" t="s">
        <v>180</v>
      </c>
      <c r="C21" s="86"/>
      <c r="D21" s="86"/>
      <c r="E21" s="86"/>
      <c r="F21" s="86"/>
      <c r="G21" s="86"/>
      <c r="H21" s="86"/>
      <c r="I21" s="86"/>
      <c r="J21" s="86"/>
      <c r="K21" s="12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12"/>
      <c r="CE21" s="10"/>
      <c r="CF21" s="19"/>
      <c r="CG21" s="10"/>
      <c r="CH21" s="10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10"/>
      <c r="DB21" s="89">
        <v>2020</v>
      </c>
      <c r="DC21" s="89"/>
      <c r="DD21" s="89"/>
      <c r="DE21" s="89"/>
      <c r="DF21" s="89"/>
      <c r="DG21" s="89"/>
      <c r="DH21" s="89"/>
      <c r="DI21" s="11"/>
      <c r="DJ21" s="11"/>
      <c r="DK21" s="90" t="s">
        <v>179</v>
      </c>
      <c r="DL21" s="90"/>
      <c r="DM21" s="90"/>
      <c r="DN21" s="90"/>
      <c r="DO21" s="10"/>
      <c r="DP21" s="10"/>
      <c r="DQ21" s="10"/>
      <c r="DR21" s="10"/>
      <c r="DS21" s="7"/>
    </row>
    <row r="22" spans="1:123" x14ac:dyDescent="0.2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9"/>
      <c r="CE22" s="78" t="s">
        <v>178</v>
      </c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"/>
    </row>
    <row r="23" spans="1:123" ht="18.75" customHeight="1" x14ac:dyDescent="0.2">
      <c r="B23" s="79" t="s">
        <v>177</v>
      </c>
      <c r="C23" s="79"/>
      <c r="D23" s="79"/>
      <c r="E23" s="79"/>
      <c r="F23" s="79"/>
      <c r="G23" s="79"/>
      <c r="H23" s="79"/>
      <c r="I23" s="79"/>
      <c r="J23" s="79"/>
      <c r="K23" s="8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"/>
      <c r="AY23" s="8"/>
      <c r="AZ23" s="8"/>
      <c r="BA23" s="81" t="s">
        <v>176</v>
      </c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"/>
      <c r="BT23" s="8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7"/>
    </row>
  </sheetData>
  <sheetProtection algorithmName="SHA-512" hashValue="LCvdv4D+VP52t/lwKBGa3c4hJBE0ZBUUWjBrzpDRINSjA2qQ3q/+SCreL5rledG1i/edUKGxY6Y8FcHOYbvvnQ==" saltValue="S+KyyNIdcdGg7ZmPFcNv0w==" spinCount="100000" sheet="1" selectLockedCells="1"/>
  <mergeCells count="33">
    <mergeCell ref="A10:AU11"/>
    <mergeCell ref="AV10:DR11"/>
    <mergeCell ref="R4:DB4"/>
    <mergeCell ref="W7:CZ7"/>
    <mergeCell ref="W8:CZ8"/>
    <mergeCell ref="W9:CZ9"/>
    <mergeCell ref="A12:R13"/>
    <mergeCell ref="S12:DR13"/>
    <mergeCell ref="A14:R15"/>
    <mergeCell ref="S14:DR14"/>
    <mergeCell ref="S15:BK15"/>
    <mergeCell ref="BL15:DR15"/>
    <mergeCell ref="A16:R16"/>
    <mergeCell ref="S16:BK16"/>
    <mergeCell ref="A17:R17"/>
    <mergeCell ref="S17:BK17"/>
    <mergeCell ref="BL16:DR16"/>
    <mergeCell ref="BL17:DR17"/>
    <mergeCell ref="DO19:DR19"/>
    <mergeCell ref="B20:CD20"/>
    <mergeCell ref="CE20:CF20"/>
    <mergeCell ref="CG20:DR20"/>
    <mergeCell ref="B21:J21"/>
    <mergeCell ref="L21:CC21"/>
    <mergeCell ref="CI21:CZ21"/>
    <mergeCell ref="DB21:DH21"/>
    <mergeCell ref="DK21:DN21"/>
    <mergeCell ref="B22:CC22"/>
    <mergeCell ref="CE22:DR22"/>
    <mergeCell ref="B23:J23"/>
    <mergeCell ref="L23:AW23"/>
    <mergeCell ref="BA23:BR23"/>
    <mergeCell ref="BU23:CF23"/>
  </mergeCells>
  <pageMargins left="0.78740157480314965" right="0.59055118110236227" top="0.59055118110236227" bottom="0.98425196850393704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"/>
  <sheetViews>
    <sheetView workbookViewId="0">
      <selection activeCell="I7" sqref="I7"/>
    </sheetView>
  </sheetViews>
  <sheetFormatPr defaultRowHeight="15" x14ac:dyDescent="0.25"/>
  <cols>
    <col min="2" max="2" width="16.42578125" customWidth="1"/>
    <col min="3" max="3" width="13.5703125" customWidth="1"/>
    <col min="4" max="4" width="13" customWidth="1"/>
    <col min="5" max="5" width="11.5703125" customWidth="1"/>
    <col min="6" max="6" width="13.5703125" customWidth="1"/>
    <col min="7" max="7" width="12.28515625" customWidth="1"/>
    <col min="8" max="9" width="12.140625" customWidth="1"/>
    <col min="10" max="10" width="10.85546875" customWidth="1"/>
    <col min="11" max="11" width="11.140625" customWidth="1"/>
    <col min="12" max="12" width="11.85546875" customWidth="1"/>
    <col min="13" max="13" width="11.5703125" customWidth="1"/>
    <col min="14" max="14" width="12" customWidth="1"/>
    <col min="15" max="15" width="12.42578125" customWidth="1"/>
  </cols>
  <sheetData>
    <row r="1" spans="1:15" ht="49.5" customHeight="1" x14ac:dyDescent="0.25">
      <c r="A1" s="158" t="s">
        <v>193</v>
      </c>
      <c r="B1" s="160" t="s">
        <v>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5" ht="49.5" customHeight="1" x14ac:dyDescent="0.25">
      <c r="A2" s="158"/>
      <c r="B2" s="163" t="s">
        <v>172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</row>
    <row r="3" spans="1:15" ht="15" customHeight="1" x14ac:dyDescent="0.25">
      <c r="A3" s="158"/>
      <c r="B3" s="166" t="s">
        <v>88</v>
      </c>
      <c r="C3" s="166"/>
      <c r="D3" s="166"/>
      <c r="E3" s="166"/>
      <c r="F3" s="166"/>
      <c r="G3" s="166"/>
      <c r="H3" s="166"/>
      <c r="I3" s="170" t="s">
        <v>175</v>
      </c>
      <c r="J3" s="171"/>
      <c r="K3" s="171"/>
      <c r="L3" s="171"/>
      <c r="M3" s="171"/>
      <c r="N3" s="171"/>
      <c r="O3" s="172"/>
    </row>
    <row r="4" spans="1:15" ht="60.75" customHeight="1" x14ac:dyDescent="0.25">
      <c r="A4" s="158"/>
      <c r="B4" s="167" t="s">
        <v>4</v>
      </c>
      <c r="C4" s="167" t="s">
        <v>0</v>
      </c>
      <c r="D4" s="167"/>
      <c r="E4" s="167"/>
      <c r="F4" s="167" t="s">
        <v>1</v>
      </c>
      <c r="G4" s="167"/>
      <c r="H4" s="167"/>
      <c r="I4" s="168" t="s">
        <v>192</v>
      </c>
      <c r="J4" s="167" t="s">
        <v>2</v>
      </c>
      <c r="K4" s="167"/>
      <c r="L4" s="167"/>
      <c r="M4" s="167" t="s">
        <v>3</v>
      </c>
      <c r="N4" s="167"/>
      <c r="O4" s="167"/>
    </row>
    <row r="5" spans="1:15" ht="51.75" thickBot="1" x14ac:dyDescent="0.3">
      <c r="A5" s="158"/>
      <c r="B5" s="168"/>
      <c r="C5" s="21" t="s">
        <v>5</v>
      </c>
      <c r="D5" s="21" t="s">
        <v>6</v>
      </c>
      <c r="E5" s="21" t="s">
        <v>7</v>
      </c>
      <c r="F5" s="21" t="s">
        <v>5</v>
      </c>
      <c r="G5" s="21" t="s">
        <v>6</v>
      </c>
      <c r="H5" s="21" t="s">
        <v>7</v>
      </c>
      <c r="I5" s="169"/>
      <c r="J5" s="21" t="s">
        <v>5</v>
      </c>
      <c r="K5" s="21" t="s">
        <v>6</v>
      </c>
      <c r="L5" s="21" t="s">
        <v>7</v>
      </c>
      <c r="M5" s="21" t="s">
        <v>5</v>
      </c>
      <c r="N5" s="21" t="s">
        <v>6</v>
      </c>
      <c r="O5" s="21" t="s">
        <v>7</v>
      </c>
    </row>
    <row r="6" spans="1:15" ht="15.75" thickBot="1" x14ac:dyDescent="0.3">
      <c r="A6" s="159"/>
      <c r="B6" s="62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4">
        <v>14</v>
      </c>
    </row>
    <row r="7" spans="1:15" ht="35.25" customHeight="1" x14ac:dyDescent="0.25">
      <c r="A7" s="25">
        <v>1</v>
      </c>
      <c r="B7" s="22">
        <f>SUM(C7:H7)</f>
        <v>0</v>
      </c>
      <c r="C7" s="23"/>
      <c r="D7" s="23"/>
      <c r="E7" s="23"/>
      <c r="F7" s="23"/>
      <c r="G7" s="23"/>
      <c r="H7" s="23"/>
      <c r="I7" s="24">
        <f>SUM(J7:O7)</f>
        <v>0</v>
      </c>
      <c r="J7" s="23"/>
      <c r="K7" s="23"/>
      <c r="L7" s="23"/>
      <c r="M7" s="23"/>
      <c r="N7" s="23"/>
      <c r="O7" s="23"/>
    </row>
    <row r="9" spans="1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sheetProtection algorithmName="SHA-512" hashValue="2lLRDoufJ10DoQncfOMsImgQXF1VYatK9/v1fPiNzjvu6CvRcGwoobGkVaN+p6mOwAh4OQQSo4cKMyUdPbZOqA==" saltValue="LZUDWrDj+uVjNTGVqm0MWw==" spinCount="100000" sheet="1" objects="1" scenarios="1"/>
  <mergeCells count="11">
    <mergeCell ref="A1:A6"/>
    <mergeCell ref="B1:O1"/>
    <mergeCell ref="B2:O2"/>
    <mergeCell ref="B3:H3"/>
    <mergeCell ref="B4:B5"/>
    <mergeCell ref="C4:E4"/>
    <mergeCell ref="F4:H4"/>
    <mergeCell ref="J4:L4"/>
    <mergeCell ref="M4:O4"/>
    <mergeCell ref="I4:I5"/>
    <mergeCell ref="I3:O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Лист6!$A$1:$A$86</xm:f>
          </x14:formula1>
          <xm:sqref>B2:O2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6"/>
  <sheetViews>
    <sheetView topLeftCell="A50" workbookViewId="0">
      <selection activeCell="D77" sqref="D77"/>
    </sheetView>
  </sheetViews>
  <sheetFormatPr defaultRowHeight="15" x14ac:dyDescent="0.25"/>
  <cols>
    <col min="1" max="1" width="40.140625" customWidth="1"/>
  </cols>
  <sheetData>
    <row r="1" spans="1:1" x14ac:dyDescent="0.25">
      <c r="A1" t="s">
        <v>172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171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  <row r="27" spans="1:1" x14ac:dyDescent="0.25">
      <c r="A27" t="s">
        <v>113</v>
      </c>
    </row>
    <row r="28" spans="1:1" x14ac:dyDescent="0.25">
      <c r="A28" t="s">
        <v>114</v>
      </c>
    </row>
    <row r="29" spans="1:1" x14ac:dyDescent="0.25">
      <c r="A29" t="s">
        <v>115</v>
      </c>
    </row>
    <row r="30" spans="1:1" x14ac:dyDescent="0.25">
      <c r="A30" t="s">
        <v>116</v>
      </c>
    </row>
    <row r="31" spans="1:1" x14ac:dyDescent="0.25">
      <c r="A31" t="s">
        <v>117</v>
      </c>
    </row>
    <row r="32" spans="1:1" x14ac:dyDescent="0.25">
      <c r="A32" t="s">
        <v>118</v>
      </c>
    </row>
    <row r="33" spans="1:1" x14ac:dyDescent="0.25">
      <c r="A33" t="s">
        <v>119</v>
      </c>
    </row>
    <row r="34" spans="1:1" x14ac:dyDescent="0.25">
      <c r="A34" t="s">
        <v>120</v>
      </c>
    </row>
    <row r="35" spans="1:1" x14ac:dyDescent="0.25">
      <c r="A35" t="s">
        <v>121</v>
      </c>
    </row>
    <row r="36" spans="1:1" x14ac:dyDescent="0.25">
      <c r="A36" t="s">
        <v>122</v>
      </c>
    </row>
    <row r="37" spans="1:1" x14ac:dyDescent="0.25">
      <c r="A37" t="s">
        <v>123</v>
      </c>
    </row>
    <row r="38" spans="1:1" x14ac:dyDescent="0.25">
      <c r="A38" t="s">
        <v>124</v>
      </c>
    </row>
    <row r="39" spans="1:1" x14ac:dyDescent="0.25">
      <c r="A39" t="s">
        <v>125</v>
      </c>
    </row>
    <row r="40" spans="1:1" x14ac:dyDescent="0.25">
      <c r="A40" t="s">
        <v>126</v>
      </c>
    </row>
    <row r="41" spans="1:1" x14ac:dyDescent="0.25">
      <c r="A41" t="s">
        <v>127</v>
      </c>
    </row>
    <row r="42" spans="1:1" x14ac:dyDescent="0.25">
      <c r="A42" t="s">
        <v>128</v>
      </c>
    </row>
    <row r="43" spans="1:1" x14ac:dyDescent="0.25">
      <c r="A43" t="s">
        <v>129</v>
      </c>
    </row>
    <row r="44" spans="1:1" x14ac:dyDescent="0.25">
      <c r="A44" t="s">
        <v>130</v>
      </c>
    </row>
    <row r="45" spans="1:1" x14ac:dyDescent="0.25">
      <c r="A45" t="s">
        <v>131</v>
      </c>
    </row>
    <row r="46" spans="1:1" x14ac:dyDescent="0.25">
      <c r="A46" t="s">
        <v>132</v>
      </c>
    </row>
    <row r="47" spans="1:1" x14ac:dyDescent="0.25">
      <c r="A47" t="s">
        <v>133</v>
      </c>
    </row>
    <row r="48" spans="1:1" x14ac:dyDescent="0.25">
      <c r="A48" t="s">
        <v>134</v>
      </c>
    </row>
    <row r="49" spans="1:1" x14ac:dyDescent="0.25">
      <c r="A49" t="s">
        <v>135</v>
      </c>
    </row>
    <row r="50" spans="1:1" x14ac:dyDescent="0.25">
      <c r="A50" t="s">
        <v>136</v>
      </c>
    </row>
    <row r="51" spans="1:1" x14ac:dyDescent="0.25">
      <c r="A51" t="s">
        <v>137</v>
      </c>
    </row>
    <row r="52" spans="1:1" x14ac:dyDescent="0.25">
      <c r="A52" t="s">
        <v>138</v>
      </c>
    </row>
    <row r="53" spans="1:1" x14ac:dyDescent="0.25">
      <c r="A53" t="s">
        <v>139</v>
      </c>
    </row>
    <row r="54" spans="1:1" x14ac:dyDescent="0.25">
      <c r="A54" t="s">
        <v>140</v>
      </c>
    </row>
    <row r="55" spans="1:1" x14ac:dyDescent="0.25">
      <c r="A55" t="s">
        <v>141</v>
      </c>
    </row>
    <row r="56" spans="1:1" x14ac:dyDescent="0.25">
      <c r="A56" t="s">
        <v>142</v>
      </c>
    </row>
    <row r="57" spans="1:1" x14ac:dyDescent="0.25">
      <c r="A57" t="s">
        <v>143</v>
      </c>
    </row>
    <row r="58" spans="1:1" x14ac:dyDescent="0.25">
      <c r="A58" t="s">
        <v>144</v>
      </c>
    </row>
    <row r="59" spans="1:1" x14ac:dyDescent="0.25">
      <c r="A59" t="s">
        <v>145</v>
      </c>
    </row>
    <row r="60" spans="1:1" x14ac:dyDescent="0.25">
      <c r="A60" t="s">
        <v>146</v>
      </c>
    </row>
    <row r="61" spans="1:1" x14ac:dyDescent="0.25">
      <c r="A61" t="s">
        <v>147</v>
      </c>
    </row>
    <row r="62" spans="1:1" x14ac:dyDescent="0.25">
      <c r="A62" t="s">
        <v>148</v>
      </c>
    </row>
    <row r="63" spans="1:1" x14ac:dyDescent="0.25">
      <c r="A63" t="s">
        <v>149</v>
      </c>
    </row>
    <row r="64" spans="1:1" x14ac:dyDescent="0.25">
      <c r="A64" t="s">
        <v>150</v>
      </c>
    </row>
    <row r="65" spans="1:1" x14ac:dyDescent="0.25">
      <c r="A65" t="s">
        <v>151</v>
      </c>
    </row>
    <row r="66" spans="1:1" x14ac:dyDescent="0.25">
      <c r="A66" t="s">
        <v>152</v>
      </c>
    </row>
    <row r="67" spans="1:1" x14ac:dyDescent="0.25">
      <c r="A67" t="s">
        <v>153</v>
      </c>
    </row>
    <row r="68" spans="1:1" x14ac:dyDescent="0.25">
      <c r="A68" t="s">
        <v>154</v>
      </c>
    </row>
    <row r="69" spans="1:1" x14ac:dyDescent="0.25">
      <c r="A69" t="s">
        <v>155</v>
      </c>
    </row>
    <row r="70" spans="1:1" x14ac:dyDescent="0.25">
      <c r="A70" t="s">
        <v>156</v>
      </c>
    </row>
    <row r="71" spans="1:1" x14ac:dyDescent="0.25">
      <c r="A71" t="s">
        <v>157</v>
      </c>
    </row>
    <row r="72" spans="1:1" x14ac:dyDescent="0.25">
      <c r="A72" t="s">
        <v>158</v>
      </c>
    </row>
    <row r="73" spans="1:1" x14ac:dyDescent="0.25">
      <c r="A73" t="s">
        <v>159</v>
      </c>
    </row>
    <row r="74" spans="1:1" x14ac:dyDescent="0.25">
      <c r="A74" t="s">
        <v>160</v>
      </c>
    </row>
    <row r="75" spans="1:1" x14ac:dyDescent="0.25">
      <c r="A75" t="s">
        <v>161</v>
      </c>
    </row>
    <row r="76" spans="1:1" x14ac:dyDescent="0.25">
      <c r="A76" t="s">
        <v>162</v>
      </c>
    </row>
    <row r="77" spans="1:1" x14ac:dyDescent="0.25">
      <c r="A77" t="s">
        <v>163</v>
      </c>
    </row>
    <row r="78" spans="1:1" x14ac:dyDescent="0.25">
      <c r="A78" t="s">
        <v>164</v>
      </c>
    </row>
    <row r="79" spans="1:1" x14ac:dyDescent="0.25">
      <c r="A79" t="s">
        <v>165</v>
      </c>
    </row>
    <row r="80" spans="1:1" x14ac:dyDescent="0.25">
      <c r="A80" t="s">
        <v>166</v>
      </c>
    </row>
    <row r="81" spans="1:1" x14ac:dyDescent="0.25">
      <c r="A81" t="s">
        <v>167</v>
      </c>
    </row>
    <row r="82" spans="1:1" x14ac:dyDescent="0.25">
      <c r="A82" t="s">
        <v>168</v>
      </c>
    </row>
    <row r="83" spans="1:1" x14ac:dyDescent="0.25">
      <c r="A83" t="s">
        <v>169</v>
      </c>
    </row>
    <row r="84" spans="1:1" x14ac:dyDescent="0.25">
      <c r="A84" t="s">
        <v>170</v>
      </c>
    </row>
    <row r="85" spans="1:1" x14ac:dyDescent="0.25">
      <c r="A85" t="s">
        <v>173</v>
      </c>
    </row>
    <row r="86" spans="1:1" x14ac:dyDescent="0.25">
      <c r="A8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8" sqref="J18"/>
    </sheetView>
  </sheetViews>
  <sheetFormatPr defaultRowHeight="15" x14ac:dyDescent="0.25"/>
  <cols>
    <col min="2" max="3" width="17.5703125" customWidth="1"/>
    <col min="4" max="5" width="10.42578125" customWidth="1"/>
    <col min="6" max="6" width="10.28515625" customWidth="1"/>
    <col min="7" max="7" width="9.85546875" customWidth="1"/>
    <col min="8" max="8" width="10.28515625" customWidth="1"/>
    <col min="9" max="9" width="10.5703125" customWidth="1"/>
    <col min="10" max="10" width="10.7109375" customWidth="1"/>
    <col min="11" max="11" width="10.42578125" customWidth="1"/>
    <col min="12" max="12" width="10.5703125" customWidth="1"/>
    <col min="13" max="14" width="10.42578125" customWidth="1"/>
    <col min="15" max="15" width="10" customWidth="1"/>
    <col min="16" max="16" width="10.85546875" customWidth="1"/>
    <col min="17" max="17" width="10.7109375" customWidth="1"/>
    <col min="18" max="18" width="10.85546875" customWidth="1"/>
    <col min="19" max="19" width="9.85546875" customWidth="1"/>
    <col min="20" max="20" width="10.140625" customWidth="1"/>
    <col min="21" max="23" width="10.42578125" customWidth="1"/>
    <col min="24" max="24" width="10.140625" customWidth="1"/>
    <col min="25" max="25" width="9.7109375" customWidth="1"/>
    <col min="26" max="26" width="10.140625" customWidth="1"/>
    <col min="27" max="27" width="9.42578125" customWidth="1"/>
    <col min="28" max="28" width="9.7109375" customWidth="1"/>
    <col min="29" max="29" width="9.85546875" customWidth="1"/>
    <col min="30" max="30" width="10" customWidth="1"/>
    <col min="31" max="31" width="9.42578125" customWidth="1"/>
    <col min="32" max="32" width="10.28515625" customWidth="1"/>
    <col min="33" max="33" width="10.140625" customWidth="1"/>
    <col min="34" max="34" width="10.42578125" customWidth="1"/>
    <col min="35" max="36" width="10.7109375" customWidth="1"/>
  </cols>
  <sheetData>
    <row r="1" spans="1:36" ht="15" customHeight="1" x14ac:dyDescent="0.25">
      <c r="A1" s="174" t="s">
        <v>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</row>
    <row r="2" spans="1:36" ht="45.75" customHeight="1" x14ac:dyDescent="0.25">
      <c r="A2" s="178" t="s">
        <v>193</v>
      </c>
      <c r="B2" s="173" t="s">
        <v>10</v>
      </c>
      <c r="C2" s="168" t="s">
        <v>194</v>
      </c>
      <c r="D2" s="177" t="s">
        <v>11</v>
      </c>
      <c r="E2" s="177"/>
      <c r="F2" s="177"/>
      <c r="G2" s="177" t="s">
        <v>12</v>
      </c>
      <c r="H2" s="177"/>
      <c r="I2" s="177"/>
      <c r="J2" s="177" t="s">
        <v>13</v>
      </c>
      <c r="K2" s="177"/>
      <c r="L2" s="177"/>
      <c r="M2" s="177" t="s">
        <v>14</v>
      </c>
      <c r="N2" s="177"/>
      <c r="O2" s="177"/>
      <c r="P2" s="177" t="s">
        <v>15</v>
      </c>
      <c r="Q2" s="177"/>
      <c r="R2" s="177"/>
      <c r="S2" s="177" t="s">
        <v>16</v>
      </c>
      <c r="T2" s="177"/>
      <c r="U2" s="177"/>
      <c r="V2" s="177" t="s">
        <v>17</v>
      </c>
      <c r="W2" s="177"/>
      <c r="X2" s="177"/>
      <c r="Y2" s="177" t="s">
        <v>18</v>
      </c>
      <c r="Z2" s="177"/>
      <c r="AA2" s="177"/>
      <c r="AB2" s="177" t="s">
        <v>19</v>
      </c>
      <c r="AC2" s="177"/>
      <c r="AD2" s="177"/>
      <c r="AE2" s="177" t="s">
        <v>20</v>
      </c>
      <c r="AF2" s="177"/>
      <c r="AG2" s="177"/>
      <c r="AH2" s="177" t="s">
        <v>21</v>
      </c>
      <c r="AI2" s="177"/>
      <c r="AJ2" s="177"/>
    </row>
    <row r="3" spans="1:36" x14ac:dyDescent="0.25">
      <c r="A3" s="179"/>
      <c r="B3" s="173"/>
      <c r="C3" s="169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</row>
    <row r="4" spans="1:36" x14ac:dyDescent="0.25">
      <c r="A4" s="179"/>
      <c r="B4" s="173"/>
      <c r="C4" s="169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</row>
    <row r="5" spans="1:36" ht="60.75" customHeight="1" thickBot="1" x14ac:dyDescent="0.3">
      <c r="A5" s="179"/>
      <c r="B5" s="173"/>
      <c r="C5" s="169"/>
      <c r="D5" s="61" t="s">
        <v>5</v>
      </c>
      <c r="E5" s="61" t="s">
        <v>6</v>
      </c>
      <c r="F5" s="61" t="s">
        <v>7</v>
      </c>
      <c r="G5" s="61" t="s">
        <v>5</v>
      </c>
      <c r="H5" s="61" t="s">
        <v>6</v>
      </c>
      <c r="I5" s="61" t="s">
        <v>7</v>
      </c>
      <c r="J5" s="61" t="s">
        <v>5</v>
      </c>
      <c r="K5" s="61" t="s">
        <v>6</v>
      </c>
      <c r="L5" s="61" t="s">
        <v>7</v>
      </c>
      <c r="M5" s="61" t="s">
        <v>5</v>
      </c>
      <c r="N5" s="61" t="s">
        <v>6</v>
      </c>
      <c r="O5" s="61" t="s">
        <v>7</v>
      </c>
      <c r="P5" s="61" t="s">
        <v>5</v>
      </c>
      <c r="Q5" s="61" t="s">
        <v>6</v>
      </c>
      <c r="R5" s="61" t="s">
        <v>7</v>
      </c>
      <c r="S5" s="61" t="s">
        <v>5</v>
      </c>
      <c r="T5" s="61" t="s">
        <v>6</v>
      </c>
      <c r="U5" s="61" t="s">
        <v>7</v>
      </c>
      <c r="V5" s="61" t="s">
        <v>5</v>
      </c>
      <c r="W5" s="61" t="s">
        <v>6</v>
      </c>
      <c r="X5" s="61" t="s">
        <v>7</v>
      </c>
      <c r="Y5" s="61" t="s">
        <v>5</v>
      </c>
      <c r="Z5" s="61" t="s">
        <v>6</v>
      </c>
      <c r="AA5" s="61" t="s">
        <v>7</v>
      </c>
      <c r="AB5" s="61" t="s">
        <v>5</v>
      </c>
      <c r="AC5" s="61" t="s">
        <v>6</v>
      </c>
      <c r="AD5" s="61" t="s">
        <v>7</v>
      </c>
      <c r="AE5" s="61" t="s">
        <v>5</v>
      </c>
      <c r="AF5" s="61" t="s">
        <v>6</v>
      </c>
      <c r="AG5" s="61" t="s">
        <v>7</v>
      </c>
      <c r="AH5" s="61" t="s">
        <v>5</v>
      </c>
      <c r="AI5" s="61" t="s">
        <v>6</v>
      </c>
      <c r="AJ5" s="61" t="s">
        <v>7</v>
      </c>
    </row>
    <row r="6" spans="1:36" ht="60.75" customHeight="1" thickBot="1" x14ac:dyDescent="0.3">
      <c r="A6" s="180"/>
      <c r="B6" s="62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  <c r="Y6" s="63">
        <v>24</v>
      </c>
      <c r="Z6" s="63">
        <v>25</v>
      </c>
      <c r="AA6" s="63">
        <v>26</v>
      </c>
      <c r="AB6" s="63">
        <v>27</v>
      </c>
      <c r="AC6" s="63">
        <v>28</v>
      </c>
      <c r="AD6" s="63">
        <v>29</v>
      </c>
      <c r="AE6" s="63">
        <v>30</v>
      </c>
      <c r="AF6" s="63">
        <v>31</v>
      </c>
      <c r="AG6" s="63">
        <v>32</v>
      </c>
      <c r="AH6" s="63">
        <v>33</v>
      </c>
      <c r="AI6" s="63">
        <v>34</v>
      </c>
      <c r="AJ6" s="64">
        <v>35</v>
      </c>
    </row>
    <row r="7" spans="1:36" ht="48" customHeight="1" x14ac:dyDescent="0.25">
      <c r="A7" s="2">
        <v>1</v>
      </c>
      <c r="B7" s="56" t="s">
        <v>23</v>
      </c>
      <c r="C7" s="34">
        <f>SUM(D7:AJ7)</f>
        <v>0</v>
      </c>
      <c r="D7" s="57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ht="25.5" x14ac:dyDescent="0.25">
      <c r="A8" s="2">
        <v>2</v>
      </c>
      <c r="B8" s="31" t="s">
        <v>24</v>
      </c>
      <c r="C8" s="40">
        <f t="shared" ref="C8:C14" si="0">SUM(D8:AJ8)</f>
        <v>0</v>
      </c>
      <c r="D8" s="3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 x14ac:dyDescent="0.25">
      <c r="A9" s="2">
        <v>3</v>
      </c>
      <c r="B9" s="31" t="s">
        <v>25</v>
      </c>
      <c r="C9" s="40">
        <f t="shared" si="0"/>
        <v>0</v>
      </c>
      <c r="D9" s="3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29.25" customHeight="1" x14ac:dyDescent="0.25">
      <c r="A10" s="2">
        <v>4</v>
      </c>
      <c r="B10" s="31" t="s">
        <v>26</v>
      </c>
      <c r="C10" s="40">
        <f t="shared" si="0"/>
        <v>0</v>
      </c>
      <c r="D10" s="3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8.25" x14ac:dyDescent="0.25">
      <c r="A11" s="2">
        <v>5</v>
      </c>
      <c r="B11" s="31" t="s">
        <v>29</v>
      </c>
      <c r="C11" s="40">
        <f t="shared" si="0"/>
        <v>0</v>
      </c>
      <c r="D11" s="3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43.5" customHeight="1" x14ac:dyDescent="0.25">
      <c r="A12" s="2">
        <v>6</v>
      </c>
      <c r="B12" s="31" t="s">
        <v>27</v>
      </c>
      <c r="C12" s="40">
        <f t="shared" si="0"/>
        <v>0</v>
      </c>
      <c r="D12" s="3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26.25" thickBot="1" x14ac:dyDescent="0.3">
      <c r="A13" s="2">
        <v>7</v>
      </c>
      <c r="B13" s="31" t="s">
        <v>28</v>
      </c>
      <c r="C13" s="40">
        <f t="shared" si="0"/>
        <v>0</v>
      </c>
      <c r="D13" s="3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ht="37.5" customHeight="1" thickBot="1" x14ac:dyDescent="0.3">
      <c r="A14" s="175" t="s">
        <v>22</v>
      </c>
      <c r="B14" s="176"/>
      <c r="C14" s="41">
        <f t="shared" si="0"/>
        <v>0</v>
      </c>
      <c r="D14" s="58">
        <f>SUM(D7:D13)</f>
        <v>0</v>
      </c>
      <c r="E14" s="59">
        <f t="shared" ref="E14:AJ14" si="1">SUM(E7:E13)</f>
        <v>0</v>
      </c>
      <c r="F14" s="59">
        <f t="shared" si="1"/>
        <v>0</v>
      </c>
      <c r="G14" s="59">
        <f t="shared" si="1"/>
        <v>0</v>
      </c>
      <c r="H14" s="59">
        <f t="shared" si="1"/>
        <v>0</v>
      </c>
      <c r="I14" s="59">
        <f t="shared" si="1"/>
        <v>0</v>
      </c>
      <c r="J14" s="59">
        <f t="shared" si="1"/>
        <v>0</v>
      </c>
      <c r="K14" s="59">
        <f t="shared" si="1"/>
        <v>0</v>
      </c>
      <c r="L14" s="59">
        <f t="shared" si="1"/>
        <v>0</v>
      </c>
      <c r="M14" s="59">
        <f t="shared" si="1"/>
        <v>0</v>
      </c>
      <c r="N14" s="59">
        <f t="shared" si="1"/>
        <v>0</v>
      </c>
      <c r="O14" s="59">
        <f t="shared" si="1"/>
        <v>0</v>
      </c>
      <c r="P14" s="59">
        <f t="shared" si="1"/>
        <v>0</v>
      </c>
      <c r="Q14" s="59">
        <f t="shared" si="1"/>
        <v>0</v>
      </c>
      <c r="R14" s="59">
        <f t="shared" si="1"/>
        <v>0</v>
      </c>
      <c r="S14" s="59">
        <f t="shared" si="1"/>
        <v>0</v>
      </c>
      <c r="T14" s="59">
        <f t="shared" si="1"/>
        <v>0</v>
      </c>
      <c r="U14" s="59">
        <f t="shared" si="1"/>
        <v>0</v>
      </c>
      <c r="V14" s="59">
        <f t="shared" si="1"/>
        <v>0</v>
      </c>
      <c r="W14" s="59">
        <f t="shared" si="1"/>
        <v>0</v>
      </c>
      <c r="X14" s="59">
        <f t="shared" si="1"/>
        <v>0</v>
      </c>
      <c r="Y14" s="59">
        <f t="shared" si="1"/>
        <v>0</v>
      </c>
      <c r="Z14" s="59">
        <f t="shared" si="1"/>
        <v>0</v>
      </c>
      <c r="AA14" s="59">
        <f t="shared" si="1"/>
        <v>0</v>
      </c>
      <c r="AB14" s="59">
        <f t="shared" si="1"/>
        <v>0</v>
      </c>
      <c r="AC14" s="59">
        <f t="shared" si="1"/>
        <v>0</v>
      </c>
      <c r="AD14" s="59">
        <f t="shared" si="1"/>
        <v>0</v>
      </c>
      <c r="AE14" s="59">
        <f t="shared" si="1"/>
        <v>0</v>
      </c>
      <c r="AF14" s="59">
        <f t="shared" si="1"/>
        <v>0</v>
      </c>
      <c r="AG14" s="59">
        <f t="shared" si="1"/>
        <v>0</v>
      </c>
      <c r="AH14" s="59">
        <f t="shared" si="1"/>
        <v>0</v>
      </c>
      <c r="AI14" s="59">
        <f t="shared" si="1"/>
        <v>0</v>
      </c>
      <c r="AJ14" s="60">
        <f t="shared" si="1"/>
        <v>0</v>
      </c>
    </row>
  </sheetData>
  <sheetProtection algorithmName="SHA-512" hashValue="2EuOtWSkeb2hMRFU5y1bdGguSBMY+M4bB9mhPgCgGsvya2DGNJQyzrFHNkhvpTr+OHf8Ypo0b+ESlCAua0EGZA==" saltValue="X7uko+YvrHmxwt1OPHlqfg==" spinCount="100000" sheet="1" objects="1" scenarios="1"/>
  <mergeCells count="16">
    <mergeCell ref="C2:C5"/>
    <mergeCell ref="B2:B5"/>
    <mergeCell ref="A1:AJ1"/>
    <mergeCell ref="A14:B14"/>
    <mergeCell ref="AB2:AD4"/>
    <mergeCell ref="AE2:AG4"/>
    <mergeCell ref="AH2:AJ4"/>
    <mergeCell ref="D2:F4"/>
    <mergeCell ref="G2:I4"/>
    <mergeCell ref="J2:L4"/>
    <mergeCell ref="M2:O4"/>
    <mergeCell ref="P2:R4"/>
    <mergeCell ref="S2:U4"/>
    <mergeCell ref="V2:X4"/>
    <mergeCell ref="Y2:AA4"/>
    <mergeCell ref="A2:A6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xr:uid="{00000000-0002-0000-0300-000000000000}">
          <x14:formula1>
            <xm:f>0</xm:f>
          </x14:formula1>
          <x14:formula2>
            <xm:f>'Раздел 1'!I7</xm:f>
          </x14:formula2>
          <xm:sqref>C14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39"/>
  <sheetViews>
    <sheetView tabSelected="1" workbookViewId="0">
      <pane xSplit="2" ySplit="5" topLeftCell="C21" activePane="bottomRight" state="frozen"/>
      <selection pane="topRight" activeCell="B1" sqref="B1"/>
      <selection pane="bottomLeft" activeCell="A6" sqref="A6"/>
      <selection pane="bottomRight" activeCell="E47" sqref="E47"/>
    </sheetView>
  </sheetViews>
  <sheetFormatPr defaultRowHeight="15" x14ac:dyDescent="0.25"/>
  <cols>
    <col min="2" max="3" width="15.7109375" customWidth="1"/>
    <col min="5" max="5" width="12.140625" customWidth="1"/>
    <col min="6" max="6" width="15" customWidth="1"/>
    <col min="7" max="7" width="16.42578125" customWidth="1"/>
    <col min="9" max="9" width="12.42578125" customWidth="1"/>
    <col min="10" max="10" width="15" customWidth="1"/>
    <col min="11" max="11" width="16.42578125" customWidth="1"/>
    <col min="13" max="13" width="11.140625" customWidth="1"/>
    <col min="14" max="14" width="15" customWidth="1"/>
    <col min="15" max="15" width="15.28515625" customWidth="1"/>
    <col min="17" max="17" width="12.28515625" customWidth="1"/>
    <col min="18" max="18" width="14.42578125" customWidth="1"/>
    <col min="19" max="19" width="16" customWidth="1"/>
    <col min="21" max="21" width="13.140625" customWidth="1"/>
    <col min="22" max="22" width="15.85546875" customWidth="1"/>
    <col min="23" max="23" width="18.28515625" customWidth="1"/>
    <col min="25" max="25" width="11.140625" customWidth="1"/>
    <col min="26" max="26" width="14.5703125" customWidth="1"/>
    <col min="27" max="27" width="15.28515625" customWidth="1"/>
    <col min="29" max="29" width="13.7109375" customWidth="1"/>
    <col min="30" max="30" width="15.42578125" customWidth="1"/>
    <col min="31" max="31" width="15.28515625" customWidth="1"/>
    <col min="33" max="33" width="13.42578125" customWidth="1"/>
    <col min="34" max="34" width="14.42578125" customWidth="1"/>
    <col min="35" max="35" width="15.5703125" customWidth="1"/>
    <col min="36" max="36" width="9" customWidth="1"/>
    <col min="37" max="37" width="11.28515625" customWidth="1"/>
    <col min="38" max="38" width="15.85546875" customWidth="1"/>
    <col min="39" max="39" width="15.5703125" customWidth="1"/>
    <col min="41" max="41" width="11.7109375" customWidth="1"/>
    <col min="42" max="42" width="15.85546875" customWidth="1"/>
    <col min="43" max="43" width="15.5703125" customWidth="1"/>
    <col min="44" max="44" width="12" customWidth="1"/>
    <col min="45" max="45" width="12.7109375" customWidth="1"/>
    <col min="46" max="46" width="14.28515625" customWidth="1"/>
    <col min="47" max="47" width="15.7109375" customWidth="1"/>
  </cols>
  <sheetData>
    <row r="1" spans="1:47" ht="15.75" customHeight="1" x14ac:dyDescent="0.25">
      <c r="A1" s="186" t="s">
        <v>63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</row>
    <row r="2" spans="1:47" x14ac:dyDescent="0.25">
      <c r="A2" s="188" t="s">
        <v>193</v>
      </c>
      <c r="B2" s="181" t="s">
        <v>57</v>
      </c>
      <c r="C2" s="184" t="s">
        <v>195</v>
      </c>
      <c r="D2" s="177" t="s">
        <v>11</v>
      </c>
      <c r="E2" s="177"/>
      <c r="F2" s="177"/>
      <c r="G2" s="177"/>
      <c r="H2" s="177" t="s">
        <v>12</v>
      </c>
      <c r="I2" s="177"/>
      <c r="J2" s="177"/>
      <c r="K2" s="177"/>
      <c r="L2" s="177" t="s">
        <v>13</v>
      </c>
      <c r="M2" s="177"/>
      <c r="N2" s="177"/>
      <c r="O2" s="177"/>
      <c r="P2" s="177" t="s">
        <v>14</v>
      </c>
      <c r="Q2" s="177"/>
      <c r="R2" s="177"/>
      <c r="S2" s="177"/>
      <c r="T2" s="177" t="s">
        <v>15</v>
      </c>
      <c r="U2" s="177"/>
      <c r="V2" s="177"/>
      <c r="W2" s="177"/>
      <c r="X2" s="177" t="s">
        <v>16</v>
      </c>
      <c r="Y2" s="177"/>
      <c r="Z2" s="177"/>
      <c r="AA2" s="177"/>
      <c r="AB2" s="177" t="s">
        <v>17</v>
      </c>
      <c r="AC2" s="177"/>
      <c r="AD2" s="177"/>
      <c r="AE2" s="177"/>
      <c r="AF2" s="177" t="s">
        <v>18</v>
      </c>
      <c r="AG2" s="177"/>
      <c r="AH2" s="177"/>
      <c r="AI2" s="177"/>
      <c r="AJ2" s="177" t="s">
        <v>19</v>
      </c>
      <c r="AK2" s="177"/>
      <c r="AL2" s="177"/>
      <c r="AM2" s="177"/>
      <c r="AN2" s="177" t="s">
        <v>20</v>
      </c>
      <c r="AO2" s="177"/>
      <c r="AP2" s="177"/>
      <c r="AQ2" s="177"/>
      <c r="AR2" s="177" t="s">
        <v>21</v>
      </c>
      <c r="AS2" s="177"/>
      <c r="AT2" s="177"/>
      <c r="AU2" s="177"/>
    </row>
    <row r="3" spans="1:47" x14ac:dyDescent="0.25">
      <c r="A3" s="189"/>
      <c r="B3" s="182"/>
      <c r="C3" s="185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</row>
    <row r="4" spans="1:47" x14ac:dyDescent="0.25">
      <c r="A4" s="189"/>
      <c r="B4" s="182"/>
      <c r="C4" s="185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</row>
    <row r="5" spans="1:47" x14ac:dyDescent="0.25">
      <c r="A5" s="189"/>
      <c r="B5" s="182"/>
      <c r="C5" s="185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</row>
    <row r="6" spans="1:47" ht="91.5" customHeight="1" thickBot="1" x14ac:dyDescent="0.3">
      <c r="A6" s="189"/>
      <c r="B6" s="183"/>
      <c r="C6" s="185"/>
      <c r="D6" s="21" t="s">
        <v>30</v>
      </c>
      <c r="E6" s="21" t="s">
        <v>31</v>
      </c>
      <c r="F6" s="21" t="s">
        <v>87</v>
      </c>
      <c r="G6" s="21" t="s">
        <v>32</v>
      </c>
      <c r="H6" s="21" t="s">
        <v>30</v>
      </c>
      <c r="I6" s="21" t="s">
        <v>31</v>
      </c>
      <c r="J6" s="21" t="s">
        <v>87</v>
      </c>
      <c r="K6" s="21" t="s">
        <v>32</v>
      </c>
      <c r="L6" s="21" t="s">
        <v>30</v>
      </c>
      <c r="M6" s="21" t="s">
        <v>31</v>
      </c>
      <c r="N6" s="21" t="s">
        <v>87</v>
      </c>
      <c r="O6" s="21" t="s">
        <v>32</v>
      </c>
      <c r="P6" s="21" t="s">
        <v>30</v>
      </c>
      <c r="Q6" s="21" t="s">
        <v>31</v>
      </c>
      <c r="R6" s="21" t="s">
        <v>87</v>
      </c>
      <c r="S6" s="21" t="s">
        <v>32</v>
      </c>
      <c r="T6" s="21" t="s">
        <v>30</v>
      </c>
      <c r="U6" s="21" t="s">
        <v>31</v>
      </c>
      <c r="V6" s="21" t="s">
        <v>87</v>
      </c>
      <c r="W6" s="21" t="s">
        <v>32</v>
      </c>
      <c r="X6" s="21" t="s">
        <v>30</v>
      </c>
      <c r="Y6" s="21" t="s">
        <v>31</v>
      </c>
      <c r="Z6" s="21" t="s">
        <v>87</v>
      </c>
      <c r="AA6" s="21" t="s">
        <v>32</v>
      </c>
      <c r="AB6" s="21" t="s">
        <v>30</v>
      </c>
      <c r="AC6" s="21" t="s">
        <v>31</v>
      </c>
      <c r="AD6" s="21" t="s">
        <v>87</v>
      </c>
      <c r="AE6" s="21" t="s">
        <v>32</v>
      </c>
      <c r="AF6" s="21" t="s">
        <v>30</v>
      </c>
      <c r="AG6" s="21" t="s">
        <v>31</v>
      </c>
      <c r="AH6" s="21" t="s">
        <v>87</v>
      </c>
      <c r="AI6" s="21" t="s">
        <v>32</v>
      </c>
      <c r="AJ6" s="21" t="s">
        <v>30</v>
      </c>
      <c r="AK6" s="21" t="s">
        <v>31</v>
      </c>
      <c r="AL6" s="21" t="s">
        <v>87</v>
      </c>
      <c r="AM6" s="21" t="s">
        <v>32</v>
      </c>
      <c r="AN6" s="21" t="s">
        <v>30</v>
      </c>
      <c r="AO6" s="21" t="s">
        <v>31</v>
      </c>
      <c r="AP6" s="21" t="s">
        <v>87</v>
      </c>
      <c r="AQ6" s="21" t="s">
        <v>32</v>
      </c>
      <c r="AR6" s="21" t="s">
        <v>30</v>
      </c>
      <c r="AS6" s="21" t="s">
        <v>31</v>
      </c>
      <c r="AT6" s="21" t="s">
        <v>87</v>
      </c>
      <c r="AU6" s="21" t="s">
        <v>32</v>
      </c>
    </row>
    <row r="7" spans="1:47" ht="18" customHeight="1" thickBot="1" x14ac:dyDescent="0.3">
      <c r="A7" s="190"/>
      <c r="B7" s="62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3">
        <v>14</v>
      </c>
      <c r="P7" s="63">
        <v>15</v>
      </c>
      <c r="Q7" s="63">
        <v>16</v>
      </c>
      <c r="R7" s="63">
        <v>17</v>
      </c>
      <c r="S7" s="63">
        <v>18</v>
      </c>
      <c r="T7" s="63">
        <v>19</v>
      </c>
      <c r="U7" s="63">
        <v>20</v>
      </c>
      <c r="V7" s="63">
        <v>21</v>
      </c>
      <c r="W7" s="63">
        <v>22</v>
      </c>
      <c r="X7" s="63">
        <v>23</v>
      </c>
      <c r="Y7" s="63">
        <v>24</v>
      </c>
      <c r="Z7" s="63">
        <v>25</v>
      </c>
      <c r="AA7" s="63">
        <v>26</v>
      </c>
      <c r="AB7" s="63">
        <v>27</v>
      </c>
      <c r="AC7" s="63">
        <v>28</v>
      </c>
      <c r="AD7" s="63">
        <v>29</v>
      </c>
      <c r="AE7" s="63">
        <v>30</v>
      </c>
      <c r="AF7" s="63">
        <v>31</v>
      </c>
      <c r="AG7" s="63">
        <v>32</v>
      </c>
      <c r="AH7" s="63">
        <v>33</v>
      </c>
      <c r="AI7" s="63">
        <v>34</v>
      </c>
      <c r="AJ7" s="63">
        <v>35</v>
      </c>
      <c r="AK7" s="63">
        <v>36</v>
      </c>
      <c r="AL7" s="63">
        <v>37</v>
      </c>
      <c r="AM7" s="63">
        <v>38</v>
      </c>
      <c r="AN7" s="63">
        <v>39</v>
      </c>
      <c r="AO7" s="63">
        <v>40</v>
      </c>
      <c r="AP7" s="63">
        <v>41</v>
      </c>
      <c r="AQ7" s="63">
        <v>42</v>
      </c>
      <c r="AR7" s="63">
        <v>43</v>
      </c>
      <c r="AS7" s="63">
        <v>44</v>
      </c>
      <c r="AT7" s="63">
        <v>45</v>
      </c>
      <c r="AU7" s="64">
        <v>46</v>
      </c>
    </row>
    <row r="8" spans="1:47" ht="15.75" thickBot="1" x14ac:dyDescent="0.3">
      <c r="A8" s="25">
        <v>1</v>
      </c>
      <c r="B8" s="36" t="s">
        <v>33</v>
      </c>
      <c r="C8" s="34">
        <f>SUM(D8:AU8)</f>
        <v>0</v>
      </c>
      <c r="D8" s="48">
        <f t="shared" ref="D8:AU8" si="0">D9+D10+D11+D12+D13+D14</f>
        <v>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49">
        <f t="shared" si="0"/>
        <v>0</v>
      </c>
      <c r="M8" s="49">
        <f t="shared" si="0"/>
        <v>0</v>
      </c>
      <c r="N8" s="49">
        <f t="shared" si="0"/>
        <v>0</v>
      </c>
      <c r="O8" s="49">
        <f t="shared" si="0"/>
        <v>0</v>
      </c>
      <c r="P8" s="49">
        <f t="shared" si="0"/>
        <v>0</v>
      </c>
      <c r="Q8" s="49">
        <f t="shared" si="0"/>
        <v>0</v>
      </c>
      <c r="R8" s="49">
        <f t="shared" si="0"/>
        <v>0</v>
      </c>
      <c r="S8" s="49">
        <f t="shared" si="0"/>
        <v>0</v>
      </c>
      <c r="T8" s="49">
        <f t="shared" si="0"/>
        <v>0</v>
      </c>
      <c r="U8" s="49">
        <f t="shared" si="0"/>
        <v>0</v>
      </c>
      <c r="V8" s="49">
        <f t="shared" si="0"/>
        <v>0</v>
      </c>
      <c r="W8" s="49">
        <f t="shared" si="0"/>
        <v>0</v>
      </c>
      <c r="X8" s="49">
        <f t="shared" si="0"/>
        <v>0</v>
      </c>
      <c r="Y8" s="49">
        <f t="shared" si="0"/>
        <v>0</v>
      </c>
      <c r="Z8" s="49">
        <f t="shared" si="0"/>
        <v>0</v>
      </c>
      <c r="AA8" s="49">
        <f t="shared" si="0"/>
        <v>0</v>
      </c>
      <c r="AB8" s="49">
        <f t="shared" si="0"/>
        <v>0</v>
      </c>
      <c r="AC8" s="49">
        <f t="shared" si="0"/>
        <v>0</v>
      </c>
      <c r="AD8" s="49">
        <f t="shared" si="0"/>
        <v>0</v>
      </c>
      <c r="AE8" s="49">
        <f t="shared" si="0"/>
        <v>0</v>
      </c>
      <c r="AF8" s="49">
        <f t="shared" si="0"/>
        <v>0</v>
      </c>
      <c r="AG8" s="49">
        <f t="shared" si="0"/>
        <v>0</v>
      </c>
      <c r="AH8" s="49">
        <f t="shared" si="0"/>
        <v>0</v>
      </c>
      <c r="AI8" s="49">
        <f t="shared" si="0"/>
        <v>0</v>
      </c>
      <c r="AJ8" s="49">
        <f t="shared" si="0"/>
        <v>0</v>
      </c>
      <c r="AK8" s="49">
        <f t="shared" si="0"/>
        <v>0</v>
      </c>
      <c r="AL8" s="49">
        <f t="shared" si="0"/>
        <v>0</v>
      </c>
      <c r="AM8" s="49">
        <f t="shared" si="0"/>
        <v>0</v>
      </c>
      <c r="AN8" s="49">
        <f t="shared" si="0"/>
        <v>0</v>
      </c>
      <c r="AO8" s="49">
        <f t="shared" si="0"/>
        <v>0</v>
      </c>
      <c r="AP8" s="49">
        <f t="shared" si="0"/>
        <v>0</v>
      </c>
      <c r="AQ8" s="49">
        <f t="shared" si="0"/>
        <v>0</v>
      </c>
      <c r="AR8" s="49">
        <f t="shared" si="0"/>
        <v>0</v>
      </c>
      <c r="AS8" s="49">
        <f t="shared" si="0"/>
        <v>0</v>
      </c>
      <c r="AT8" s="49">
        <f t="shared" si="0"/>
        <v>0</v>
      </c>
      <c r="AU8" s="50">
        <f t="shared" si="0"/>
        <v>0</v>
      </c>
    </row>
    <row r="9" spans="1:47" x14ac:dyDescent="0.25">
      <c r="A9" s="25">
        <v>2</v>
      </c>
      <c r="B9" s="31" t="s">
        <v>58</v>
      </c>
      <c r="C9" s="40">
        <f t="shared" ref="C9:C39" si="1">SUM(D9:AU9)</f>
        <v>0</v>
      </c>
      <c r="D9" s="4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</row>
    <row r="10" spans="1:47" x14ac:dyDescent="0.25">
      <c r="A10" s="25">
        <v>3</v>
      </c>
      <c r="B10" s="31" t="s">
        <v>34</v>
      </c>
      <c r="C10" s="40">
        <f t="shared" si="1"/>
        <v>0</v>
      </c>
      <c r="D10" s="3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25.5" x14ac:dyDescent="0.25">
      <c r="A11" s="25">
        <v>4</v>
      </c>
      <c r="B11" s="31" t="s">
        <v>35</v>
      </c>
      <c r="C11" s="40">
        <f t="shared" si="1"/>
        <v>0</v>
      </c>
      <c r="D11" s="3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25.5" x14ac:dyDescent="0.25">
      <c r="A12" s="25">
        <v>5</v>
      </c>
      <c r="B12" s="31" t="s">
        <v>36</v>
      </c>
      <c r="C12" s="40">
        <f t="shared" si="1"/>
        <v>0</v>
      </c>
      <c r="D12" s="3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25.5" x14ac:dyDescent="0.25">
      <c r="A13" s="25">
        <v>6</v>
      </c>
      <c r="B13" s="31" t="s">
        <v>37</v>
      </c>
      <c r="C13" s="40">
        <f t="shared" si="1"/>
        <v>0</v>
      </c>
      <c r="D13" s="3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5.75" thickBot="1" x14ac:dyDescent="0.3">
      <c r="A14" s="25">
        <v>7</v>
      </c>
      <c r="B14" s="31" t="s">
        <v>38</v>
      </c>
      <c r="C14" s="40">
        <f t="shared" si="1"/>
        <v>0</v>
      </c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</row>
    <row r="15" spans="1:47" ht="15.75" thickBot="1" x14ac:dyDescent="0.3">
      <c r="A15" s="25">
        <v>8</v>
      </c>
      <c r="B15" s="32" t="s">
        <v>39</v>
      </c>
      <c r="C15" s="40">
        <f t="shared" si="1"/>
        <v>0</v>
      </c>
      <c r="D15" s="48">
        <f>D16+D17+D18+D19+D20</f>
        <v>0</v>
      </c>
      <c r="E15" s="49">
        <f t="shared" ref="E15:Q15" si="2">E16+E17+E18+E19+E20</f>
        <v>0</v>
      </c>
      <c r="F15" s="49">
        <f t="shared" si="2"/>
        <v>0</v>
      </c>
      <c r="G15" s="49">
        <f t="shared" si="2"/>
        <v>0</v>
      </c>
      <c r="H15" s="49">
        <f t="shared" si="2"/>
        <v>0</v>
      </c>
      <c r="I15" s="49">
        <f t="shared" si="2"/>
        <v>0</v>
      </c>
      <c r="J15" s="49">
        <f t="shared" si="2"/>
        <v>0</v>
      </c>
      <c r="K15" s="49">
        <f t="shared" si="2"/>
        <v>0</v>
      </c>
      <c r="L15" s="49">
        <f t="shared" si="2"/>
        <v>0</v>
      </c>
      <c r="M15" s="49">
        <f t="shared" si="2"/>
        <v>0</v>
      </c>
      <c r="N15" s="49">
        <f t="shared" si="2"/>
        <v>0</v>
      </c>
      <c r="O15" s="49">
        <f t="shared" si="2"/>
        <v>0</v>
      </c>
      <c r="P15" s="49">
        <f t="shared" si="2"/>
        <v>0</v>
      </c>
      <c r="Q15" s="49">
        <f t="shared" si="2"/>
        <v>0</v>
      </c>
      <c r="R15" s="49">
        <f t="shared" ref="R15" si="3">R16+R17+R18+R19+R20</f>
        <v>0</v>
      </c>
      <c r="S15" s="49">
        <f t="shared" ref="S15" si="4">S16+S17+S18+S19+S20</f>
        <v>0</v>
      </c>
      <c r="T15" s="49">
        <f t="shared" ref="T15" si="5">T16+T17+T18+T19+T20</f>
        <v>0</v>
      </c>
      <c r="U15" s="49">
        <f t="shared" ref="U15" si="6">U16+U17+U18+U19+U20</f>
        <v>0</v>
      </c>
      <c r="V15" s="49">
        <f t="shared" ref="V15" si="7">V16+V17+V18+V19+V20</f>
        <v>0</v>
      </c>
      <c r="W15" s="49">
        <f t="shared" ref="W15" si="8">W16+W17+W18+W19+W20</f>
        <v>0</v>
      </c>
      <c r="X15" s="49">
        <f t="shared" ref="X15" si="9">X16+X17+X18+X19+X20</f>
        <v>0</v>
      </c>
      <c r="Y15" s="49">
        <f t="shared" ref="Y15" si="10">Y16+Y17+Y18+Y19+Y20</f>
        <v>0</v>
      </c>
      <c r="Z15" s="49">
        <f t="shared" ref="Z15" si="11">Z16+Z17+Z18+Z19+Z20</f>
        <v>0</v>
      </c>
      <c r="AA15" s="49">
        <f t="shared" ref="AA15" si="12">AA16+AA17+AA18+AA19+AA20</f>
        <v>0</v>
      </c>
      <c r="AB15" s="49">
        <f t="shared" ref="AB15" si="13">AB16+AB17+AB18+AB19+AB20</f>
        <v>0</v>
      </c>
      <c r="AC15" s="49">
        <f t="shared" ref="AC15" si="14">AC16+AC17+AC18+AC19+AC20</f>
        <v>0</v>
      </c>
      <c r="AD15" s="49">
        <f t="shared" ref="AD15" si="15">AD16+AD17+AD18+AD19+AD20</f>
        <v>0</v>
      </c>
      <c r="AE15" s="49">
        <f t="shared" ref="AE15" si="16">AE16+AE17+AE18+AE19+AE20</f>
        <v>0</v>
      </c>
      <c r="AF15" s="49">
        <f t="shared" ref="AF15" si="17">AF16+AF17+AF18+AF19+AF20</f>
        <v>0</v>
      </c>
      <c r="AG15" s="49">
        <f t="shared" ref="AG15" si="18">AG16+AG17+AG18+AG19+AG20</f>
        <v>0</v>
      </c>
      <c r="AH15" s="49">
        <f t="shared" ref="AH15" si="19">AH16+AH17+AH18+AH19+AH20</f>
        <v>0</v>
      </c>
      <c r="AI15" s="49">
        <f t="shared" ref="AI15" si="20">AI16+AI17+AI18+AI19+AI20</f>
        <v>0</v>
      </c>
      <c r="AJ15" s="49">
        <f t="shared" ref="AJ15" si="21">AJ16+AJ17+AJ18+AJ19+AJ20</f>
        <v>0</v>
      </c>
      <c r="AK15" s="49">
        <f t="shared" ref="AK15" si="22">AK16+AK17+AK18+AK19+AK20</f>
        <v>0</v>
      </c>
      <c r="AL15" s="49">
        <f t="shared" ref="AL15" si="23">AL16+AL17+AL18+AL19+AL20</f>
        <v>0</v>
      </c>
      <c r="AM15" s="49">
        <f t="shared" ref="AM15" si="24">AM16+AM17+AM18+AM19+AM20</f>
        <v>0</v>
      </c>
      <c r="AN15" s="49">
        <f t="shared" ref="AN15" si="25">AN16+AN17+AN18+AN19+AN20</f>
        <v>0</v>
      </c>
      <c r="AO15" s="49">
        <f t="shared" ref="AO15" si="26">AO16+AO17+AO18+AO19+AO20</f>
        <v>0</v>
      </c>
      <c r="AP15" s="49">
        <f t="shared" ref="AP15" si="27">AP16+AP17+AP18+AP19+AP20</f>
        <v>0</v>
      </c>
      <c r="AQ15" s="49">
        <f t="shared" ref="AQ15" si="28">AQ16+AQ17+AQ18+AQ19+AQ20</f>
        <v>0</v>
      </c>
      <c r="AR15" s="49">
        <f t="shared" ref="AR15" si="29">AR16+AR17+AR18+AR19+AR20</f>
        <v>0</v>
      </c>
      <c r="AS15" s="49">
        <f t="shared" ref="AS15" si="30">AS16+AS17+AS18+AS19+AS20</f>
        <v>0</v>
      </c>
      <c r="AT15" s="49">
        <f t="shared" ref="AT15" si="31">AT16+AT17+AT18+AT19+AT20</f>
        <v>0</v>
      </c>
      <c r="AU15" s="50">
        <f t="shared" ref="AU15" si="32">AU16+AU17+AU18+AU19+AU20</f>
        <v>0</v>
      </c>
    </row>
    <row r="16" spans="1:47" x14ac:dyDescent="0.25">
      <c r="A16" s="25">
        <v>9</v>
      </c>
      <c r="B16" s="31" t="s">
        <v>40</v>
      </c>
      <c r="C16" s="40">
        <f t="shared" si="1"/>
        <v>0</v>
      </c>
      <c r="D16" s="47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1:47" ht="25.5" x14ac:dyDescent="0.25">
      <c r="A17" s="25">
        <v>10</v>
      </c>
      <c r="B17" s="31" t="s">
        <v>41</v>
      </c>
      <c r="C17" s="40">
        <f t="shared" si="1"/>
        <v>0</v>
      </c>
      <c r="D17" s="3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x14ac:dyDescent="0.25">
      <c r="A18" s="25">
        <v>11</v>
      </c>
      <c r="B18" s="31" t="s">
        <v>42</v>
      </c>
      <c r="C18" s="40">
        <f t="shared" si="1"/>
        <v>0</v>
      </c>
      <c r="D18" s="3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25.5" x14ac:dyDescent="0.25">
      <c r="A19" s="25">
        <v>12</v>
      </c>
      <c r="B19" s="31" t="s">
        <v>43</v>
      </c>
      <c r="C19" s="40">
        <f t="shared" si="1"/>
        <v>0</v>
      </c>
      <c r="D19" s="3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5.75" thickBot="1" x14ac:dyDescent="0.3">
      <c r="A20" s="25">
        <v>13</v>
      </c>
      <c r="B20" s="31" t="s">
        <v>44</v>
      </c>
      <c r="C20" s="40">
        <f t="shared" si="1"/>
        <v>0</v>
      </c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</row>
    <row r="21" spans="1:47" s="4" customFormat="1" ht="15.75" thickBot="1" x14ac:dyDescent="0.3">
      <c r="A21" s="25">
        <v>14</v>
      </c>
      <c r="B21" s="37" t="s">
        <v>59</v>
      </c>
      <c r="C21" s="40">
        <f t="shared" si="1"/>
        <v>1</v>
      </c>
      <c r="D21" s="48">
        <f t="shared" ref="D21:AU21" si="33">D22+D23+D24+D25+D26+D27+D28+D29+D30</f>
        <v>1</v>
      </c>
      <c r="E21" s="49">
        <f t="shared" si="33"/>
        <v>0</v>
      </c>
      <c r="F21" s="49">
        <f t="shared" si="33"/>
        <v>0</v>
      </c>
      <c r="G21" s="49">
        <f t="shared" si="33"/>
        <v>0</v>
      </c>
      <c r="H21" s="49">
        <f t="shared" si="33"/>
        <v>0</v>
      </c>
      <c r="I21" s="49">
        <f t="shared" si="33"/>
        <v>0</v>
      </c>
      <c r="J21" s="49">
        <f t="shared" si="33"/>
        <v>0</v>
      </c>
      <c r="K21" s="49">
        <f t="shared" si="33"/>
        <v>0</v>
      </c>
      <c r="L21" s="49">
        <f t="shared" si="33"/>
        <v>0</v>
      </c>
      <c r="M21" s="49">
        <f t="shared" si="33"/>
        <v>0</v>
      </c>
      <c r="N21" s="49">
        <f t="shared" si="33"/>
        <v>0</v>
      </c>
      <c r="O21" s="49">
        <f t="shared" si="33"/>
        <v>0</v>
      </c>
      <c r="P21" s="49">
        <f t="shared" si="33"/>
        <v>0</v>
      </c>
      <c r="Q21" s="49">
        <f t="shared" si="33"/>
        <v>0</v>
      </c>
      <c r="R21" s="49">
        <f t="shared" si="33"/>
        <v>0</v>
      </c>
      <c r="S21" s="49">
        <f t="shared" si="33"/>
        <v>0</v>
      </c>
      <c r="T21" s="49">
        <f t="shared" si="33"/>
        <v>0</v>
      </c>
      <c r="U21" s="49">
        <f t="shared" si="33"/>
        <v>0</v>
      </c>
      <c r="V21" s="49">
        <f t="shared" si="33"/>
        <v>0</v>
      </c>
      <c r="W21" s="49">
        <f t="shared" si="33"/>
        <v>0</v>
      </c>
      <c r="X21" s="49">
        <f t="shared" si="33"/>
        <v>0</v>
      </c>
      <c r="Y21" s="49">
        <f t="shared" si="33"/>
        <v>0</v>
      </c>
      <c r="Z21" s="49">
        <f t="shared" si="33"/>
        <v>0</v>
      </c>
      <c r="AA21" s="49">
        <f t="shared" si="33"/>
        <v>0</v>
      </c>
      <c r="AB21" s="49">
        <f t="shared" si="33"/>
        <v>0</v>
      </c>
      <c r="AC21" s="49">
        <f t="shared" si="33"/>
        <v>0</v>
      </c>
      <c r="AD21" s="49">
        <f t="shared" si="33"/>
        <v>0</v>
      </c>
      <c r="AE21" s="49">
        <f t="shared" si="33"/>
        <v>0</v>
      </c>
      <c r="AF21" s="49">
        <f t="shared" si="33"/>
        <v>0</v>
      </c>
      <c r="AG21" s="49">
        <f t="shared" si="33"/>
        <v>0</v>
      </c>
      <c r="AH21" s="49">
        <f t="shared" si="33"/>
        <v>0</v>
      </c>
      <c r="AI21" s="49">
        <f t="shared" si="33"/>
        <v>0</v>
      </c>
      <c r="AJ21" s="49">
        <f t="shared" si="33"/>
        <v>0</v>
      </c>
      <c r="AK21" s="49">
        <f t="shared" si="33"/>
        <v>0</v>
      </c>
      <c r="AL21" s="49">
        <f t="shared" si="33"/>
        <v>0</v>
      </c>
      <c r="AM21" s="49">
        <f t="shared" si="33"/>
        <v>0</v>
      </c>
      <c r="AN21" s="49">
        <f t="shared" si="33"/>
        <v>0</v>
      </c>
      <c r="AO21" s="49">
        <f t="shared" si="33"/>
        <v>0</v>
      </c>
      <c r="AP21" s="49">
        <f t="shared" si="33"/>
        <v>0</v>
      </c>
      <c r="AQ21" s="49">
        <f t="shared" si="33"/>
        <v>0</v>
      </c>
      <c r="AR21" s="49">
        <f t="shared" si="33"/>
        <v>0</v>
      </c>
      <c r="AS21" s="49">
        <f t="shared" si="33"/>
        <v>0</v>
      </c>
      <c r="AT21" s="49">
        <f t="shared" si="33"/>
        <v>0</v>
      </c>
      <c r="AU21" s="50">
        <f t="shared" si="33"/>
        <v>0</v>
      </c>
    </row>
    <row r="22" spans="1:47" ht="25.5" x14ac:dyDescent="0.25">
      <c r="A22" s="25">
        <v>15</v>
      </c>
      <c r="B22" s="31" t="s">
        <v>62</v>
      </c>
      <c r="C22" s="40">
        <f t="shared" si="1"/>
        <v>1</v>
      </c>
      <c r="D22" s="47">
        <v>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</row>
    <row r="23" spans="1:47" x14ac:dyDescent="0.25">
      <c r="A23" s="25">
        <v>16</v>
      </c>
      <c r="B23" s="31" t="s">
        <v>45</v>
      </c>
      <c r="C23" s="40">
        <f t="shared" si="1"/>
        <v>0</v>
      </c>
      <c r="D23" s="3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x14ac:dyDescent="0.25">
      <c r="A24" s="25">
        <v>17</v>
      </c>
      <c r="B24" s="27" t="s">
        <v>46</v>
      </c>
      <c r="C24" s="40">
        <f t="shared" si="1"/>
        <v>0</v>
      </c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</row>
    <row r="25" spans="1:47" x14ac:dyDescent="0.25">
      <c r="A25" s="25">
        <v>18</v>
      </c>
      <c r="B25" s="31" t="s">
        <v>47</v>
      </c>
      <c r="C25" s="40">
        <f t="shared" si="1"/>
        <v>0</v>
      </c>
      <c r="D25" s="3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x14ac:dyDescent="0.25">
      <c r="A26" s="25">
        <v>19</v>
      </c>
      <c r="B26" s="31" t="s">
        <v>48</v>
      </c>
      <c r="C26" s="40">
        <f t="shared" si="1"/>
        <v>0</v>
      </c>
      <c r="D26" s="3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x14ac:dyDescent="0.25">
      <c r="A27" s="25">
        <v>20</v>
      </c>
      <c r="B27" s="31" t="s">
        <v>49</v>
      </c>
      <c r="C27" s="40">
        <f t="shared" si="1"/>
        <v>0</v>
      </c>
      <c r="D27" s="3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x14ac:dyDescent="0.25">
      <c r="A28" s="25">
        <v>21</v>
      </c>
      <c r="B28" s="31" t="s">
        <v>50</v>
      </c>
      <c r="C28" s="40">
        <f t="shared" si="1"/>
        <v>0</v>
      </c>
      <c r="D28" s="3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x14ac:dyDescent="0.25">
      <c r="A29" s="25">
        <v>22</v>
      </c>
      <c r="B29" s="31" t="s">
        <v>51</v>
      </c>
      <c r="C29" s="40">
        <f t="shared" si="1"/>
        <v>0</v>
      </c>
      <c r="D29" s="3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x14ac:dyDescent="0.25">
      <c r="A30" s="25">
        <v>23</v>
      </c>
      <c r="B30" s="31" t="s">
        <v>44</v>
      </c>
      <c r="C30" s="40">
        <f t="shared" si="1"/>
        <v>0</v>
      </c>
      <c r="D30" s="3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5.75" thickBot="1" x14ac:dyDescent="0.3">
      <c r="A31" s="25">
        <v>24</v>
      </c>
      <c r="B31" s="32" t="s">
        <v>52</v>
      </c>
      <c r="C31" s="40">
        <f t="shared" si="1"/>
        <v>0</v>
      </c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</row>
    <row r="32" spans="1:47" s="4" customFormat="1" ht="15.75" thickBot="1" x14ac:dyDescent="0.3">
      <c r="A32" s="25">
        <v>25</v>
      </c>
      <c r="B32" s="37" t="s">
        <v>53</v>
      </c>
      <c r="C32" s="40">
        <f t="shared" si="1"/>
        <v>0</v>
      </c>
      <c r="D32" s="48">
        <f>D33+D34+D35</f>
        <v>0</v>
      </c>
      <c r="E32" s="49">
        <f t="shared" ref="E32:Q32" si="34">E33+E34+E35</f>
        <v>0</v>
      </c>
      <c r="F32" s="49">
        <f t="shared" si="34"/>
        <v>0</v>
      </c>
      <c r="G32" s="49">
        <f t="shared" si="34"/>
        <v>0</v>
      </c>
      <c r="H32" s="49">
        <f t="shared" si="34"/>
        <v>0</v>
      </c>
      <c r="I32" s="49">
        <f t="shared" si="34"/>
        <v>0</v>
      </c>
      <c r="J32" s="49">
        <f t="shared" si="34"/>
        <v>0</v>
      </c>
      <c r="K32" s="49">
        <f t="shared" si="34"/>
        <v>0</v>
      </c>
      <c r="L32" s="49">
        <f t="shared" si="34"/>
        <v>0</v>
      </c>
      <c r="M32" s="49">
        <f t="shared" si="34"/>
        <v>0</v>
      </c>
      <c r="N32" s="49">
        <f t="shared" si="34"/>
        <v>0</v>
      </c>
      <c r="O32" s="49">
        <f t="shared" si="34"/>
        <v>0</v>
      </c>
      <c r="P32" s="49">
        <f t="shared" si="34"/>
        <v>0</v>
      </c>
      <c r="Q32" s="49">
        <f t="shared" si="34"/>
        <v>0</v>
      </c>
      <c r="R32" s="49">
        <f t="shared" ref="R32" si="35">R33+R34+R35</f>
        <v>0</v>
      </c>
      <c r="S32" s="49">
        <f t="shared" ref="S32" si="36">S33+S34+S35</f>
        <v>0</v>
      </c>
      <c r="T32" s="49">
        <f t="shared" ref="T32" si="37">T33+T34+T35</f>
        <v>0</v>
      </c>
      <c r="U32" s="49">
        <f t="shared" ref="U32" si="38">U33+U34+U35</f>
        <v>0</v>
      </c>
      <c r="V32" s="49">
        <f t="shared" ref="V32" si="39">V33+V34+V35</f>
        <v>0</v>
      </c>
      <c r="W32" s="49">
        <f t="shared" ref="W32" si="40">W33+W34+W35</f>
        <v>0</v>
      </c>
      <c r="X32" s="49">
        <f t="shared" ref="X32" si="41">X33+X34+X35</f>
        <v>0</v>
      </c>
      <c r="Y32" s="49">
        <f t="shared" ref="Y32" si="42">Y33+Y34+Y35</f>
        <v>0</v>
      </c>
      <c r="Z32" s="49">
        <f t="shared" ref="Z32" si="43">Z33+Z34+Z35</f>
        <v>0</v>
      </c>
      <c r="AA32" s="49">
        <f t="shared" ref="AA32" si="44">AA33+AA34+AA35</f>
        <v>0</v>
      </c>
      <c r="AB32" s="49">
        <f t="shared" ref="AB32" si="45">AB33+AB34+AB35</f>
        <v>0</v>
      </c>
      <c r="AC32" s="49">
        <f t="shared" ref="AC32" si="46">AC33+AC34+AC35</f>
        <v>0</v>
      </c>
      <c r="AD32" s="49">
        <f t="shared" ref="AD32" si="47">AD33+AD34+AD35</f>
        <v>0</v>
      </c>
      <c r="AE32" s="49">
        <f t="shared" ref="AE32" si="48">AE33+AE34+AE35</f>
        <v>0</v>
      </c>
      <c r="AF32" s="49">
        <f t="shared" ref="AF32" si="49">AF33+AF34+AF35</f>
        <v>0</v>
      </c>
      <c r="AG32" s="49">
        <f t="shared" ref="AG32" si="50">AG33+AG34+AG35</f>
        <v>0</v>
      </c>
      <c r="AH32" s="49">
        <f t="shared" ref="AH32" si="51">AH33+AH34+AH35</f>
        <v>0</v>
      </c>
      <c r="AI32" s="49">
        <f t="shared" ref="AI32" si="52">AI33+AI34+AI35</f>
        <v>0</v>
      </c>
      <c r="AJ32" s="49">
        <f t="shared" ref="AJ32" si="53">AJ33+AJ34+AJ35</f>
        <v>0</v>
      </c>
      <c r="AK32" s="49">
        <f t="shared" ref="AK32" si="54">AK33+AK34+AK35</f>
        <v>0</v>
      </c>
      <c r="AL32" s="49">
        <f t="shared" ref="AL32" si="55">AL33+AL34+AL35</f>
        <v>0</v>
      </c>
      <c r="AM32" s="49">
        <f t="shared" ref="AM32" si="56">AM33+AM34+AM35</f>
        <v>0</v>
      </c>
      <c r="AN32" s="49">
        <f t="shared" ref="AN32" si="57">AN33+AN34+AN35</f>
        <v>0</v>
      </c>
      <c r="AO32" s="49">
        <f t="shared" ref="AO32" si="58">AO33+AO34+AO35</f>
        <v>0</v>
      </c>
      <c r="AP32" s="49">
        <f t="shared" ref="AP32" si="59">AP33+AP34+AP35</f>
        <v>0</v>
      </c>
      <c r="AQ32" s="49">
        <f t="shared" ref="AQ32" si="60">AQ33+AQ34+AQ35</f>
        <v>0</v>
      </c>
      <c r="AR32" s="49">
        <f t="shared" ref="AR32" si="61">AR33+AR34+AR35</f>
        <v>0</v>
      </c>
      <c r="AS32" s="49">
        <f t="shared" ref="AS32" si="62">AS33+AS34+AS35</f>
        <v>0</v>
      </c>
      <c r="AT32" s="49">
        <f t="shared" ref="AT32" si="63">AT33+AT34+AT35</f>
        <v>0</v>
      </c>
      <c r="AU32" s="50">
        <f t="shared" ref="AU32" si="64">AU33+AU34+AU35</f>
        <v>0</v>
      </c>
    </row>
    <row r="33" spans="1:47" x14ac:dyDescent="0.25">
      <c r="A33" s="25">
        <v>26</v>
      </c>
      <c r="B33" s="31" t="s">
        <v>54</v>
      </c>
      <c r="C33" s="40">
        <f t="shared" si="1"/>
        <v>0</v>
      </c>
      <c r="D33" s="47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</row>
    <row r="34" spans="1:47" x14ac:dyDescent="0.25">
      <c r="A34" s="25">
        <v>27</v>
      </c>
      <c r="B34" s="31" t="s">
        <v>55</v>
      </c>
      <c r="C34" s="40">
        <f t="shared" si="1"/>
        <v>0</v>
      </c>
      <c r="D34" s="3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x14ac:dyDescent="0.25">
      <c r="A35" s="25">
        <v>28</v>
      </c>
      <c r="B35" s="31" t="s">
        <v>44</v>
      </c>
      <c r="C35" s="40">
        <f t="shared" si="1"/>
        <v>0</v>
      </c>
      <c r="D35" s="3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x14ac:dyDescent="0.25">
      <c r="A36" s="25">
        <v>29</v>
      </c>
      <c r="B36" s="32" t="s">
        <v>56</v>
      </c>
      <c r="C36" s="40">
        <f t="shared" si="1"/>
        <v>0</v>
      </c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</row>
    <row r="37" spans="1:47" x14ac:dyDescent="0.25">
      <c r="A37" s="25">
        <v>30</v>
      </c>
      <c r="B37" s="32" t="s">
        <v>61</v>
      </c>
      <c r="C37" s="40">
        <f t="shared" si="1"/>
        <v>0</v>
      </c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</row>
    <row r="38" spans="1:47" ht="15.75" thickBot="1" x14ac:dyDescent="0.3">
      <c r="A38" s="25">
        <v>31</v>
      </c>
      <c r="B38" s="31" t="s">
        <v>21</v>
      </c>
      <c r="C38" s="40">
        <f t="shared" si="1"/>
        <v>0</v>
      </c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</row>
    <row r="39" spans="1:47" s="1" customFormat="1" ht="15.75" thickBot="1" x14ac:dyDescent="0.3">
      <c r="A39" s="25">
        <v>32</v>
      </c>
      <c r="B39" s="46" t="s">
        <v>60</v>
      </c>
      <c r="C39" s="41">
        <f t="shared" si="1"/>
        <v>1</v>
      </c>
      <c r="D39" s="53">
        <f t="shared" ref="D39:AU39" si="65">D8+D15+D21+D31+D32+D36+D37+D38</f>
        <v>1</v>
      </c>
      <c r="E39" s="54">
        <f t="shared" si="65"/>
        <v>0</v>
      </c>
      <c r="F39" s="54">
        <f t="shared" si="65"/>
        <v>0</v>
      </c>
      <c r="G39" s="54">
        <f t="shared" si="65"/>
        <v>0</v>
      </c>
      <c r="H39" s="54">
        <f t="shared" si="65"/>
        <v>0</v>
      </c>
      <c r="I39" s="54">
        <f t="shared" si="65"/>
        <v>0</v>
      </c>
      <c r="J39" s="54">
        <f t="shared" si="65"/>
        <v>0</v>
      </c>
      <c r="K39" s="54">
        <f t="shared" si="65"/>
        <v>0</v>
      </c>
      <c r="L39" s="54">
        <f t="shared" si="65"/>
        <v>0</v>
      </c>
      <c r="M39" s="54">
        <f t="shared" si="65"/>
        <v>0</v>
      </c>
      <c r="N39" s="54">
        <f t="shared" si="65"/>
        <v>0</v>
      </c>
      <c r="O39" s="54">
        <f t="shared" si="65"/>
        <v>0</v>
      </c>
      <c r="P39" s="54">
        <f t="shared" si="65"/>
        <v>0</v>
      </c>
      <c r="Q39" s="54">
        <f t="shared" si="65"/>
        <v>0</v>
      </c>
      <c r="R39" s="54">
        <f t="shared" si="65"/>
        <v>0</v>
      </c>
      <c r="S39" s="54">
        <f t="shared" si="65"/>
        <v>0</v>
      </c>
      <c r="T39" s="54">
        <f t="shared" si="65"/>
        <v>0</v>
      </c>
      <c r="U39" s="54">
        <f t="shared" si="65"/>
        <v>0</v>
      </c>
      <c r="V39" s="54">
        <f t="shared" si="65"/>
        <v>0</v>
      </c>
      <c r="W39" s="54">
        <f t="shared" si="65"/>
        <v>0</v>
      </c>
      <c r="X39" s="54">
        <f t="shared" si="65"/>
        <v>0</v>
      </c>
      <c r="Y39" s="54">
        <f t="shared" si="65"/>
        <v>0</v>
      </c>
      <c r="Z39" s="54">
        <f t="shared" si="65"/>
        <v>0</v>
      </c>
      <c r="AA39" s="54">
        <f t="shared" si="65"/>
        <v>0</v>
      </c>
      <c r="AB39" s="54">
        <f t="shared" si="65"/>
        <v>0</v>
      </c>
      <c r="AC39" s="54">
        <f t="shared" si="65"/>
        <v>0</v>
      </c>
      <c r="AD39" s="54">
        <f t="shared" si="65"/>
        <v>0</v>
      </c>
      <c r="AE39" s="54">
        <f t="shared" si="65"/>
        <v>0</v>
      </c>
      <c r="AF39" s="54">
        <f t="shared" si="65"/>
        <v>0</v>
      </c>
      <c r="AG39" s="54">
        <f t="shared" si="65"/>
        <v>0</v>
      </c>
      <c r="AH39" s="54">
        <f t="shared" si="65"/>
        <v>0</v>
      </c>
      <c r="AI39" s="54">
        <f t="shared" si="65"/>
        <v>0</v>
      </c>
      <c r="AJ39" s="54">
        <f t="shared" si="65"/>
        <v>0</v>
      </c>
      <c r="AK39" s="54">
        <f t="shared" si="65"/>
        <v>0</v>
      </c>
      <c r="AL39" s="54">
        <f t="shared" si="65"/>
        <v>0</v>
      </c>
      <c r="AM39" s="54">
        <f t="shared" si="65"/>
        <v>0</v>
      </c>
      <c r="AN39" s="54">
        <f t="shared" si="65"/>
        <v>0</v>
      </c>
      <c r="AO39" s="54">
        <f t="shared" si="65"/>
        <v>0</v>
      </c>
      <c r="AP39" s="54">
        <f t="shared" si="65"/>
        <v>0</v>
      </c>
      <c r="AQ39" s="54">
        <f t="shared" si="65"/>
        <v>0</v>
      </c>
      <c r="AR39" s="54">
        <f t="shared" si="65"/>
        <v>0</v>
      </c>
      <c r="AS39" s="54">
        <f t="shared" si="65"/>
        <v>0</v>
      </c>
      <c r="AT39" s="54">
        <f t="shared" si="65"/>
        <v>0</v>
      </c>
      <c r="AU39" s="55">
        <f t="shared" si="65"/>
        <v>0</v>
      </c>
    </row>
  </sheetData>
  <sheetProtection algorithmName="SHA-512" hashValue="SkhaCceApBNMhab4EwpQxTjsHSsaYMmuQefAJ1xIMlkb/wi+cUitB4YcK0ExGJ7x9l8jFYxAwMjrr5V3mKk93w==" saltValue="4PGWRjHhl8LXE2ik65hGkA==" spinCount="100000" sheet="1" objects="1" scenarios="1"/>
  <mergeCells count="15">
    <mergeCell ref="B2:B6"/>
    <mergeCell ref="C2:C6"/>
    <mergeCell ref="A1:AU1"/>
    <mergeCell ref="A2:A7"/>
    <mergeCell ref="AN2:AQ5"/>
    <mergeCell ref="AR2:AU5"/>
    <mergeCell ref="D2:G5"/>
    <mergeCell ref="H2:K5"/>
    <mergeCell ref="L2:O5"/>
    <mergeCell ref="P2:S5"/>
    <mergeCell ref="T2:W5"/>
    <mergeCell ref="X2:AA5"/>
    <mergeCell ref="AB2:AE5"/>
    <mergeCell ref="AF2:AI5"/>
    <mergeCell ref="AJ2:AM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workbookViewId="0">
      <selection activeCell="G18" sqref="G18"/>
    </sheetView>
  </sheetViews>
  <sheetFormatPr defaultRowHeight="15" x14ac:dyDescent="0.25"/>
  <cols>
    <col min="2" max="3" width="19.5703125" customWidth="1"/>
    <col min="4" max="4" width="15.140625" customWidth="1"/>
    <col min="5" max="5" width="18.85546875" customWidth="1"/>
    <col min="6" max="6" width="16" customWidth="1"/>
    <col min="7" max="7" width="15" customWidth="1"/>
    <col min="8" max="8" width="14.28515625" customWidth="1"/>
    <col min="9" max="9" width="12" customWidth="1"/>
  </cols>
  <sheetData>
    <row r="1" spans="1:9" ht="15" customHeight="1" x14ac:dyDescent="0.25">
      <c r="A1" s="174" t="s">
        <v>64</v>
      </c>
      <c r="B1" s="174"/>
      <c r="C1" s="174"/>
      <c r="D1" s="174"/>
      <c r="E1" s="174"/>
      <c r="F1" s="174"/>
      <c r="G1" s="174"/>
      <c r="H1" s="174"/>
      <c r="I1" s="193"/>
    </row>
    <row r="2" spans="1:9" x14ac:dyDescent="0.25">
      <c r="A2" s="174"/>
      <c r="B2" s="174"/>
      <c r="C2" s="174"/>
      <c r="D2" s="174"/>
      <c r="E2" s="174"/>
      <c r="F2" s="174"/>
      <c r="G2" s="174"/>
      <c r="H2" s="174"/>
      <c r="I2" s="193"/>
    </row>
    <row r="3" spans="1:9" ht="77.25" thickBot="1" x14ac:dyDescent="0.3">
      <c r="A3" s="191" t="s">
        <v>193</v>
      </c>
      <c r="B3" s="20" t="s">
        <v>65</v>
      </c>
      <c r="C3" s="20" t="s">
        <v>196</v>
      </c>
      <c r="D3" s="20" t="s">
        <v>66</v>
      </c>
      <c r="E3" s="20" t="s">
        <v>67</v>
      </c>
      <c r="F3" s="20" t="s">
        <v>68</v>
      </c>
      <c r="G3" s="20" t="s">
        <v>69</v>
      </c>
      <c r="H3" s="20" t="s">
        <v>73</v>
      </c>
      <c r="I3" s="68" t="s">
        <v>21</v>
      </c>
    </row>
    <row r="4" spans="1:9" ht="15.75" thickBot="1" x14ac:dyDescent="0.3">
      <c r="A4" s="192"/>
      <c r="B4" s="62">
        <v>1</v>
      </c>
      <c r="C4" s="63">
        <v>2</v>
      </c>
      <c r="D4" s="63">
        <v>3</v>
      </c>
      <c r="E4" s="63">
        <v>4</v>
      </c>
      <c r="F4" s="63">
        <v>5</v>
      </c>
      <c r="G4" s="63">
        <v>6</v>
      </c>
      <c r="H4" s="63">
        <v>7</v>
      </c>
      <c r="I4" s="64">
        <v>8</v>
      </c>
    </row>
    <row r="5" spans="1:9" ht="25.5" x14ac:dyDescent="0.25">
      <c r="A5" s="2">
        <v>1</v>
      </c>
      <c r="B5" s="56" t="s">
        <v>70</v>
      </c>
      <c r="C5" s="40">
        <f>SUM(D5:I5)</f>
        <v>2</v>
      </c>
      <c r="D5" s="47"/>
      <c r="E5" s="23"/>
      <c r="F5" s="23"/>
      <c r="G5" s="23"/>
      <c r="H5" s="23">
        <v>2</v>
      </c>
      <c r="I5" s="28"/>
    </row>
    <row r="6" spans="1:9" ht="25.5" x14ac:dyDescent="0.25">
      <c r="A6" s="2">
        <v>2</v>
      </c>
      <c r="B6" s="31" t="s">
        <v>71</v>
      </c>
      <c r="C6" s="35">
        <f t="shared" ref="C6:C8" si="0">SUM(D6:I6)</f>
        <v>3</v>
      </c>
      <c r="D6" s="33"/>
      <c r="E6" s="5"/>
      <c r="F6" s="5"/>
      <c r="G6" s="5"/>
      <c r="H6" s="5">
        <v>3</v>
      </c>
      <c r="I6" s="29"/>
    </row>
    <row r="7" spans="1:9" ht="26.25" thickBot="1" x14ac:dyDescent="0.3">
      <c r="A7" s="2">
        <v>3</v>
      </c>
      <c r="B7" s="31" t="s">
        <v>72</v>
      </c>
      <c r="C7" s="66">
        <f t="shared" si="0"/>
        <v>0</v>
      </c>
      <c r="D7" s="42"/>
      <c r="E7" s="43"/>
      <c r="F7" s="43"/>
      <c r="G7" s="43"/>
      <c r="H7" s="43" t="s">
        <v>197</v>
      </c>
      <c r="I7" s="67"/>
    </row>
    <row r="8" spans="1:9" ht="15.75" thickBot="1" x14ac:dyDescent="0.3">
      <c r="A8" s="2">
        <v>4</v>
      </c>
      <c r="B8" s="32" t="s">
        <v>60</v>
      </c>
      <c r="C8" s="65">
        <f t="shared" si="0"/>
        <v>5</v>
      </c>
      <c r="D8" s="69">
        <f>SUM(D5:D7)</f>
        <v>0</v>
      </c>
      <c r="E8" s="70">
        <f t="shared" ref="E8:I8" si="1">SUM(E5:E7)</f>
        <v>0</v>
      </c>
      <c r="F8" s="70">
        <f t="shared" si="1"/>
        <v>0</v>
      </c>
      <c r="G8" s="70">
        <f t="shared" si="1"/>
        <v>0</v>
      </c>
      <c r="H8" s="70">
        <f t="shared" si="1"/>
        <v>5</v>
      </c>
      <c r="I8" s="71">
        <f t="shared" si="1"/>
        <v>0</v>
      </c>
    </row>
  </sheetData>
  <sheetProtection algorithmName="SHA-512" hashValue="HCaa+MLSzpGIGmNXRezOAv4GAHdoDVH3dAtcSnBdCIpQF+xAvsq2QXUmjc6rlRqYNmcAVYjxuQfeXMZZ7CxfJg==" saltValue="2t4yQzTENvykAceXZ142lw==" spinCount="100000" sheet="1" objects="1" scenarios="1"/>
  <mergeCells count="2">
    <mergeCell ref="A3:A4"/>
    <mergeCell ref="A1:I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"/>
  <sheetViews>
    <sheetView workbookViewId="0">
      <selection activeCell="F35" sqref="F35"/>
    </sheetView>
  </sheetViews>
  <sheetFormatPr defaultRowHeight="15" x14ac:dyDescent="0.25"/>
  <cols>
    <col min="2" max="2" width="13.85546875" customWidth="1"/>
    <col min="3" max="3" width="12.42578125" customWidth="1"/>
    <col min="4" max="4" width="13.140625" customWidth="1"/>
    <col min="5" max="5" width="11.7109375" customWidth="1"/>
  </cols>
  <sheetData>
    <row r="1" spans="1:12" ht="20.25" customHeight="1" x14ac:dyDescent="0.25">
      <c r="A1" s="174" t="s">
        <v>74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40.5" customHeight="1" x14ac:dyDescent="0.25">
      <c r="A2" s="197" t="s">
        <v>193</v>
      </c>
      <c r="B2" s="194" t="s">
        <v>75</v>
      </c>
      <c r="C2" s="194" t="s">
        <v>86</v>
      </c>
      <c r="D2" s="194"/>
      <c r="E2" s="194"/>
      <c r="F2" s="194"/>
      <c r="G2" s="196" t="s">
        <v>76</v>
      </c>
      <c r="H2" s="196"/>
      <c r="I2" s="196"/>
      <c r="J2" s="196"/>
      <c r="K2" s="196"/>
      <c r="L2" s="196"/>
    </row>
    <row r="3" spans="1:12" ht="52.5" customHeight="1" thickBot="1" x14ac:dyDescent="0.3">
      <c r="A3" s="198"/>
      <c r="B3" s="195"/>
      <c r="C3" s="72" t="s">
        <v>83</v>
      </c>
      <c r="D3" s="72" t="s">
        <v>84</v>
      </c>
      <c r="E3" s="72" t="s">
        <v>85</v>
      </c>
      <c r="F3" s="73" t="s">
        <v>21</v>
      </c>
      <c r="G3" s="73" t="s">
        <v>77</v>
      </c>
      <c r="H3" s="73" t="s">
        <v>78</v>
      </c>
      <c r="I3" s="73" t="s">
        <v>79</v>
      </c>
      <c r="J3" s="73" t="s">
        <v>80</v>
      </c>
      <c r="K3" s="73" t="s">
        <v>81</v>
      </c>
      <c r="L3" s="72" t="s">
        <v>82</v>
      </c>
    </row>
    <row r="4" spans="1:12" ht="12" customHeight="1" thickBot="1" x14ac:dyDescent="0.3">
      <c r="A4" s="180"/>
      <c r="B4" s="74">
        <v>1</v>
      </c>
      <c r="C4" s="75">
        <v>2</v>
      </c>
      <c r="D4" s="75">
        <v>3</v>
      </c>
      <c r="E4" s="75">
        <v>4</v>
      </c>
      <c r="F4" s="75">
        <v>5</v>
      </c>
      <c r="G4" s="75">
        <v>6</v>
      </c>
      <c r="H4" s="75">
        <v>7</v>
      </c>
      <c r="I4" s="75">
        <v>8</v>
      </c>
      <c r="J4" s="75">
        <v>9</v>
      </c>
      <c r="K4" s="75">
        <v>10</v>
      </c>
      <c r="L4" s="76">
        <v>11</v>
      </c>
    </row>
    <row r="5" spans="1:12" x14ac:dyDescent="0.25">
      <c r="A5" s="25">
        <v>1</v>
      </c>
      <c r="B5" s="24">
        <f>C5+D5+E5+F5</f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</row>
  </sheetData>
  <sheetProtection algorithmName="SHA-512" hashValue="BOKKGk3yEoVW96mt1espPgRy3CWClbZ3yP4iYJmInxopyWSb6iN2uj+PIFNsyOsXW7xtnxBPIoY1rFAOC1aeyg==" saltValue="45kTXChRJtULYGYLk53RNg==" spinCount="100000" sheet="1" objects="1" scenarios="1"/>
  <mergeCells count="5">
    <mergeCell ref="B2:B3"/>
    <mergeCell ref="C2:F2"/>
    <mergeCell ref="G2:L2"/>
    <mergeCell ref="A1:L1"/>
    <mergeCell ref="A2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Раздел0</vt:lpstr>
      <vt:lpstr>Раздел 1</vt:lpstr>
      <vt:lpstr>Лист6</vt:lpstr>
      <vt:lpstr>Раздел 2</vt:lpstr>
      <vt:lpstr>Раздел 3</vt:lpstr>
      <vt:lpstr>Раздел 4</vt:lpstr>
      <vt:lpstr>Раздел 5</vt:lpstr>
      <vt:lpstr>Внимание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 Скрынников</dc:creator>
  <cp:lastModifiedBy>4q</cp:lastModifiedBy>
  <dcterms:created xsi:type="dcterms:W3CDTF">2020-05-19T11:30:46Z</dcterms:created>
  <dcterms:modified xsi:type="dcterms:W3CDTF">2020-11-02T12:13:11Z</dcterms:modified>
</cp:coreProperties>
</file>