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2"/>
  </bookViews>
  <sheets>
    <sheet name="  город" sheetId="36" r:id="rId1"/>
    <sheet name="Школьный этап село " sheetId="10" state="hidden" r:id="rId2"/>
    <sheet name="   село" sheetId="39" r:id="rId3"/>
    <sheet name="общее (не заполняется)" sheetId="38" r:id="rId4"/>
    <sheet name="Инструкция" sheetId="40" r:id="rId5"/>
  </sheets>
  <definedNames>
    <definedName name="_xlnm._FilterDatabase" localSheetId="2" hidden="1">'   село'!$A$6:$ALW$6</definedName>
    <definedName name="_xlnm._FilterDatabase" localSheetId="0" hidden="1">'  город'!$A$6:$ALW$6</definedName>
    <definedName name="_xlnm._FilterDatabase" localSheetId="3" hidden="1">'общее (не заполняется)'!$A$7:$AMV$7</definedName>
    <definedName name="_xlnm._FilterDatabase" localSheetId="1" hidden="1">'Школьный этап село '!$A$1:$Y$5</definedName>
    <definedName name="Z_4D48E06A_6B7C_47B6_9733_BA26A9D9EAB7_.wvu.FilterData" localSheetId="2" hidden="1">'   село'!$A$6:$ALW$6</definedName>
    <definedName name="Z_4D48E06A_6B7C_47B6_9733_BA26A9D9EAB7_.wvu.FilterData" localSheetId="0" hidden="1">'  город'!$A$6:$ALW$6</definedName>
    <definedName name="Z_4D48E06A_6B7C_47B6_9733_BA26A9D9EAB7_.wvu.FilterData" localSheetId="3" hidden="1">'общее (не заполняется)'!$A$7:$AMV$7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 село'!$A$6:$AB$6</definedName>
    <definedName name="Z_8D375615_D8F5_46F9_A4E0_59F7998C8F7E_.wvu.FilterData" localSheetId="0" hidden="1">'  город'!$A$6:$AB$6</definedName>
    <definedName name="Z_8D375615_D8F5_46F9_A4E0_59F7998C8F7E_.wvu.FilterData" localSheetId="3" hidden="1">'общее (не заполняется)'!$A$7:$BA$7</definedName>
    <definedName name="Z_8D375615_D8F5_46F9_A4E0_59F7998C8F7E_.wvu.FilterData" localSheetId="1" hidden="1">'Школьный этап село '!$A$5:$Z$5</definedName>
  </definedNames>
  <calcPr calcId="124519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</workbook>
</file>

<file path=xl/calcChain.xml><?xml version="1.0" encoding="utf-8"?>
<calcChain xmlns="http://schemas.openxmlformats.org/spreadsheetml/2006/main">
  <c r="AT8" i="38"/>
  <c r="AS8"/>
  <c r="AR8"/>
  <c r="AQ8"/>
  <c r="AP8"/>
  <c r="AO8"/>
  <c r="AN8"/>
  <c r="AM8"/>
  <c r="AL8"/>
  <c r="AK8"/>
  <c r="AW8" s="1"/>
  <c r="AJ8"/>
  <c r="AI8"/>
  <c r="AV8" s="1"/>
  <c r="AH8"/>
  <c r="AG8"/>
  <c r="AU8" s="1"/>
  <c r="P7" i="36" l="1"/>
  <c r="O7"/>
  <c r="N7"/>
  <c r="M7"/>
  <c r="I7"/>
  <c r="E7"/>
  <c r="B7" i="39"/>
  <c r="Q7" i="36" l="1"/>
  <c r="P7" i="39"/>
  <c r="O7"/>
  <c r="N7"/>
  <c r="M7"/>
  <c r="I7"/>
  <c r="Q7" l="1"/>
  <c r="B8" i="38"/>
  <c r="G8" l="1"/>
  <c r="D8"/>
  <c r="BC8"/>
  <c r="BB8"/>
  <c r="BA8"/>
  <c r="X8"/>
  <c r="V8"/>
  <c r="T8"/>
  <c r="Q8"/>
  <c r="O8"/>
  <c r="M8"/>
  <c r="N8"/>
  <c r="L8"/>
  <c r="AE8"/>
  <c r="AC8"/>
  <c r="AA8"/>
  <c r="E7" i="39"/>
  <c r="J8" i="38" s="1"/>
  <c r="AZ8"/>
  <c r="AY8"/>
  <c r="AX8"/>
  <c r="AD8"/>
  <c r="AB8"/>
  <c r="Z8"/>
  <c r="W8"/>
  <c r="U8"/>
  <c r="S8"/>
  <c r="P8"/>
  <c r="F8"/>
  <c r="C8"/>
  <c r="T6" i="10"/>
  <c r="S6"/>
  <c r="R6"/>
  <c r="Q6"/>
  <c r="M6"/>
  <c r="L6"/>
  <c r="U6" s="1"/>
  <c r="E6"/>
  <c r="I8" i="38"/>
  <c r="BD8" l="1"/>
  <c r="BF8"/>
  <c r="BE8"/>
  <c r="Y8"/>
  <c r="R8"/>
  <c r="E8"/>
  <c r="H8"/>
  <c r="AF8" l="1"/>
  <c r="K8"/>
</calcChain>
</file>

<file path=xl/sharedStrings.xml><?xml version="1.0" encoding="utf-8"?>
<sst xmlns="http://schemas.openxmlformats.org/spreadsheetml/2006/main" count="255" uniqueCount="105">
  <si>
    <t>№ п\п</t>
  </si>
  <si>
    <t>Наименование субъекта Российской Федерации</t>
  </si>
  <si>
    <t>Объём, выделяемых ассигнований 
(тыс. рублей)</t>
  </si>
  <si>
    <t>в городских поселениях</t>
  </si>
  <si>
    <t>в сельской местности</t>
  </si>
  <si>
    <t>Всего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</si>
  <si>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</si>
  <si>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</si>
  <si>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</si>
  <si>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</si>
  <si>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</si>
  <si>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</si>
  <si>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</si>
  <si>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</si>
  <si>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общеобразовательных организаций, принявших участие в школьном этапе Президентских состязаний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</si>
  <si>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</si>
  <si>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</si>
  <si>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</si>
  <si>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</si>
  <si>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</si>
  <si>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</si>
  <si>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</si>
  <si>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</si>
  <si>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</si>
  <si>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</si>
  <si>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</si>
  <si>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</si>
  <si>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Количество общеобразовательных организаций, принявших участие в школьном этапе Президентских состязаний в городских поселениях</t>
  </si>
  <si>
    <t>Показатель процента общеобразовательных организаций, принявших участие в школьном этапе Президентских состязаний в городских поселениях, %</t>
  </si>
  <si>
    <t>В городских поселениях</t>
  </si>
  <si>
    <t>В сельской местности</t>
  </si>
  <si>
    <t xml:space="preserve">В городских поселениях </t>
  </si>
  <si>
    <t xml:space="preserve"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 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</si>
  <si>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</si>
  <si>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Форма ПС-ШЭ-3</t>
  </si>
  <si>
    <t>Общее количество общеобразовательных организаций в субъекте Российской Федерации в городских поселениях 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</si>
  <si>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2021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</si>
  <si>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2021 г.), %</t>
  </si>
  <si>
    <t>Отчёт о проведении школьного этапа Всероссийских спортивных соревнований школьников "Президентские состязания" в 2020/2021 учебном году в городских поселениях (далее - Президентские состязания)</t>
  </si>
  <si>
    <t>Общее количество общеобразовательных организаций в субъекте Российской Федерации в сельской местности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</si>
  <si>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2021 г.)</t>
  </si>
  <si>
    <t>Отчёт о проведении школьного этапа Всероссийских спортивных соревнований школьников "Президентские состязания" в 2020/2021 учебном году в сельской местности (далее - Президентские состязания)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</si>
  <si>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2021 г.), %</t>
  </si>
  <si>
    <t>Общее количество общеобразовательных организаций в субъекте Российской Федерации
(по состоянию на 1 января 2021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</si>
  <si>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 (по состоянию на 1 января 2021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</si>
  <si>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января 2021 г.), %</t>
  </si>
  <si>
    <t>Отчёт о проведении школьного этапа Всероссийских спортивных соревнований школьников "Президентские состязания" в 2020/2021 учебном году (далее - Президентские состязания)</t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</si>
  <si>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</si>
  <si>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</si>
  <si>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</si>
  <si>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</si>
  <si>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</si>
  <si>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t>Общее (формы проведения)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</si>
  <si>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общеобразовательным организациям субъекта Российской Федерации)
 </t>
  </si>
  <si>
    <t>Формы проведения и виды программы</t>
  </si>
  <si>
    <t>Факт проведения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</si>
  <si>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Соберите информацию по Форме: ПС-ШЭ-2 с муниципальных образований. </t>
    </r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</si>
  <si>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Обобщите данные (отдельно по городским и сельским общеобразовательным организациям).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</si>
  <si>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город».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</si>
  <si>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Заполните данные по общеобразовательным организациям, находящимся в городских поселениях.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</si>
  <si>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впишите</t>
    </r>
    <r>
      <rPr>
        <b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название субъекта Российской Федерации.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</si>
  <si>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</si>
  <si>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</si>
  <si>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</si>
  <si>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</si>
  <si>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</si>
  <si>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I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</si>
  <si>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</si>
  <si>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J - </t>
    </r>
    <r>
      <rPr>
        <sz val="14"/>
        <color rgb="FF000000"/>
        <rFont val="Times New Roman"/>
        <family val="1"/>
        <charset val="204"/>
      </rPr>
      <t>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</si>
  <si>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K - </t>
    </r>
    <r>
      <rPr>
        <sz val="14"/>
        <color rgb="FF000000"/>
        <rFont val="Times New Roman"/>
        <family val="1"/>
        <charset val="204"/>
      </rPr>
      <t>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</si>
  <si>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L - </t>
    </r>
    <r>
      <rPr>
        <sz val="14"/>
        <color rgb="FF000000"/>
        <rFont val="Times New Roman"/>
        <family val="1"/>
        <charset val="204"/>
      </rPr>
      <t>общее количество обучающихся 10-11 классов, принявших участие в школьном этапе;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</si>
  <si>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</si>
  <si>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</si>
  <si>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</si>
  <si>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</t>
    </r>
  </si>
  <si>
    <r>
      <t xml:space="preserve">(Пример: по разделу «Образование» израсходовано 230 тысяч 110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 xml:space="preserve">S </t>
    </r>
    <r>
      <rPr>
        <i/>
        <sz val="14"/>
        <color rgb="FF000000"/>
        <rFont val="Times New Roman"/>
        <family val="1"/>
        <charset val="204"/>
      </rPr>
      <t xml:space="preserve">– заносится значение </t>
    </r>
    <r>
      <rPr>
        <b/>
        <i/>
        <sz val="14"/>
        <color rgb="FF000000"/>
        <rFont val="Times New Roman"/>
        <family val="1"/>
        <charset val="204"/>
      </rPr>
      <t>230,11)</t>
    </r>
    <r>
      <rPr>
        <i/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</si>
  <si>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</si>
  <si>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</si>
  <si>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12.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Выберите вкладку «</t>
    </r>
    <r>
      <rPr>
        <b/>
        <sz val="14"/>
        <color rgb="FF000000"/>
        <rFont val="Times New Roman"/>
        <family val="1"/>
        <charset val="204"/>
      </rPr>
      <t>село».</t>
    </r>
  </si>
  <si>
    <r>
      <t>13.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Заполняем данные по общеобразовательным организациям, находящимся в сельской местности.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</si>
  <si>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В – </t>
    </r>
    <r>
      <rPr>
        <sz val="14"/>
        <color rgb="FF000000"/>
        <rFont val="Times New Roman"/>
        <family val="1"/>
        <charset val="204"/>
      </rPr>
      <t>заполняется автоматически.</t>
    </r>
  </si>
  <si>
    <r>
      <t>14.</t>
    </r>
    <r>
      <rPr>
        <sz val="7"/>
        <color rgb="FF000000"/>
        <rFont val="Times New Roman"/>
        <family val="1"/>
        <charset val="204"/>
      </rPr>
      <t>   </t>
    </r>
    <r>
      <rPr>
        <sz val="14"/>
        <color rgb="FF000000"/>
        <rFont val="Times New Roman"/>
        <family val="1"/>
        <charset val="204"/>
      </rPr>
      <t>Далее по алгоритму заполнения вкладки «</t>
    </r>
    <r>
      <rPr>
        <b/>
        <sz val="14"/>
        <color rgb="FF000000"/>
        <rFont val="Times New Roman"/>
        <family val="1"/>
        <charset val="204"/>
      </rPr>
      <t>город»</t>
    </r>
  </si>
  <si>
    <t>ВНИМАНИЕ! Вкладка «общее» не заполняется, она формируется автоматически.</t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</si>
  <si>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общеобразовательных организациях в городских поселения субъекта Российской Федерации 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</si>
  <si>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общее количество общеобразовательных организаций на 1 января 2021 года;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</si>
  <si>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F, G, H </t>
    </r>
    <r>
      <rPr>
        <sz val="14"/>
        <color rgb="FF000000"/>
        <rFont val="Times New Roman"/>
        <family val="1"/>
        <charset val="204"/>
      </rPr>
      <t>– вносится обобщенная информация о количестве обучающихся в городских поселения на 1 января 2021 года:</t>
    </r>
  </si>
  <si>
    <r>
      <t>·</t>
    </r>
    <r>
      <rPr>
        <sz val="7"/>
        <color rgb="FF000000"/>
        <rFont val="Times New Roman"/>
        <family val="1"/>
        <charset val="204"/>
      </rPr>
      <t>                  </t>
    </r>
    <r>
      <rPr>
        <sz val="14"/>
        <color rgb="FF000000"/>
        <rFont val="Times New Roman"/>
        <family val="1"/>
        <charset val="204"/>
      </rPr>
      <t>   столбец X - вносятся сведения о размещении информации в СМИ и сети Интернет о проведении школьного этапа в субъекте Российской Федерации (ссылки на информационные источники).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</si>
  <si>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J, K, L </t>
    </r>
    <r>
      <rPr>
        <sz val="14"/>
        <color rgb="FF000000"/>
        <rFont val="Times New Roman"/>
        <family val="1"/>
        <charset val="204"/>
      </rPr>
      <t>– вносится информация о количестве обучающихся, принявшим участие в школьном этапе в городских поселения субъекта Российской Федерации:</t>
    </r>
  </si>
  <si>
    <t xml:space="preserve">для ответственных в субъектах Российской Федерации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в 2020-2021 учебном году </t>
  </si>
  <si>
    <t>Инструкция по заполнению Формы отчета ПС-ШЭ-3</t>
  </si>
  <si>
    <r>
      <t>15.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отчета ПС-ШЭ-3 отправьте ответственному в ФГБУ «ФЦОМОФВ».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</si>
  <si>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Внимательно ознакомьтесь с содержанием таблицы - Форма отчета ПС-ШЭ-3.</t>
    </r>
  </si>
  <si>
    <r>
      <t xml:space="preserve">Для предоставления информации о проведении школьного этапа соревнований </t>
    </r>
    <r>
      <rPr>
        <b/>
        <sz val="14"/>
        <color rgb="FF000000"/>
        <rFont val="Times New Roman"/>
        <family val="1"/>
        <charset val="204"/>
      </rPr>
      <t>"Президентские состязания"</t>
    </r>
    <r>
      <rPr>
        <sz val="14"/>
        <color rgb="FF000000"/>
        <rFont val="Times New Roman"/>
        <family val="1"/>
        <charset val="204"/>
      </rPr>
      <t xml:space="preserve"> в субъекте Российской Федерации, необходимо заполнить Форму отчета ПС-ШЭ-3.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</si>
  <si>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 xml:space="preserve">M, N, O, P, Q </t>
    </r>
    <r>
      <rPr>
        <sz val="14"/>
        <color rgb="FF000000"/>
        <rFont val="Times New Roman"/>
        <family val="1"/>
        <charset val="204"/>
      </rPr>
      <t>– заполняются автоматически.</t>
    </r>
  </si>
  <si>
    <r>
      <t xml:space="preserve">10.  В столбцы </t>
    </r>
    <r>
      <rPr>
        <b/>
        <sz val="14"/>
        <color rgb="FF000000"/>
        <rFont val="Times New Roman"/>
        <family val="1"/>
        <charset val="204"/>
      </rPr>
      <t>R, S, T, U, V, W, X</t>
    </r>
    <r>
      <rPr>
        <sz val="14"/>
        <color rgb="FF000000"/>
        <rFont val="Times New Roman"/>
        <family val="1"/>
        <charset val="204"/>
      </rPr>
      <t xml:space="preserve"> - вносится обобщенная информация по проведению школьного этапа в субъекте Российской Федерации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</si>
  <si>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T, U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>V, W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</si>
  <si>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11.  В столбцы </t>
    </r>
    <r>
      <rPr>
        <b/>
        <sz val="14"/>
        <color rgb="FF000000"/>
        <rFont val="Times New Roman"/>
        <family val="1"/>
        <charset val="204"/>
      </rPr>
      <t>Y, Z, AA</t>
    </r>
    <r>
      <rPr>
        <sz val="14"/>
        <color rgb="FF000000"/>
        <rFont val="Times New Roman"/>
        <family val="1"/>
        <charset val="204"/>
      </rPr>
      <t xml:space="preserve"> – вносится обобщенная информация о израсходованных средствах на проведение школьного этапа в субъекте Российской Федерации (по статьям расходов).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</si>
  <si>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R</t>
    </r>
    <r>
      <rPr>
        <sz val="14"/>
        <color rgb="FF000000"/>
        <rFont val="Times New Roman"/>
        <family val="1"/>
        <charset val="204"/>
      </rPr>
      <t xml:space="preserve"> - проставляется сумма по муниципальным образованиям;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</si>
  <si>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S</t>
    </r>
    <r>
      <rPr>
        <sz val="14"/>
        <color rgb="FF000000"/>
        <rFont val="Times New Roman"/>
        <family val="1"/>
        <charset val="204"/>
      </rPr>
      <t xml:space="preserve"> - вносится обобщенная информация по видам программы, которые проведены в данном формате;</t>
    </r>
  </si>
  <si>
    <t>Самарская область</t>
  </si>
  <si>
    <t>Информация о проведении школьного этапа Президентских состязаний размещена на официальных сайтах ОУ.</t>
  </si>
  <si>
    <t xml:space="preserve">Спортивное многоборье, творческий конкурс, теоретический конкурс, эстафетный бег. </t>
  </si>
  <si>
    <t>теоретический конкурс</t>
  </si>
  <si>
    <t>творческий конкурс</t>
  </si>
  <si>
    <t>Спортивное многоборье, творческий конкурс, теоретический конкурс, эстафетный бег, мини-футбол, весёлые старты, плавание, лыжные гонки, пионербол, шашки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</si>
</sst>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6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W7"/>
  <sheetViews>
    <sheetView topLeftCell="A4" zoomScale="64" zoomScaleNormal="64" workbookViewId="0">
      <selection activeCell="J7" sqref="J7"/>
    </sheetView>
  </sheetViews>
  <sheetFormatPr defaultColWidth="14.42578125" defaultRowHeight="15"/>
  <cols>
    <col min="1" max="1" width="4.42578125" style="6" customWidth="1"/>
    <col min="2" max="2" width="46.7109375" style="6" customWidth="1"/>
    <col min="3" max="5" width="22.5703125" style="6" customWidth="1"/>
    <col min="6" max="6" width="12.42578125" style="6" customWidth="1"/>
    <col min="7" max="11" width="11.28515625" style="6" customWidth="1"/>
    <col min="12" max="12" width="11.7109375" style="6" customWidth="1"/>
    <col min="13" max="13" width="11.28515625" style="6" customWidth="1"/>
    <col min="14" max="14" width="14.140625" style="6" customWidth="1"/>
    <col min="15" max="16" width="11.28515625" style="6" customWidth="1"/>
    <col min="17" max="17" width="12.42578125" style="6" customWidth="1"/>
    <col min="18" max="18" width="11.5703125" style="12" customWidth="1"/>
    <col min="19" max="19" width="17.140625" style="20" customWidth="1"/>
    <col min="20" max="20" width="11.5703125" style="20" customWidth="1"/>
    <col min="21" max="21" width="17.140625" style="20" customWidth="1"/>
    <col min="22" max="22" width="11.5703125" style="12" customWidth="1"/>
    <col min="23" max="23" width="17.5703125" style="12" customWidth="1"/>
    <col min="24" max="24" width="32.14062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1011" ht="36" customHeight="1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>
      <c r="A3" s="31" t="s">
        <v>0</v>
      </c>
      <c r="B3" s="31" t="s">
        <v>1</v>
      </c>
      <c r="C3" s="33" t="s">
        <v>35</v>
      </c>
      <c r="D3" s="33" t="s">
        <v>27</v>
      </c>
      <c r="E3" s="33" t="s">
        <v>28</v>
      </c>
      <c r="F3" s="35" t="s">
        <v>36</v>
      </c>
      <c r="G3" s="36"/>
      <c r="H3" s="36"/>
      <c r="I3" s="37"/>
      <c r="J3" s="50" t="s">
        <v>33</v>
      </c>
      <c r="K3" s="36"/>
      <c r="L3" s="36"/>
      <c r="M3" s="37"/>
      <c r="N3" s="50" t="s">
        <v>37</v>
      </c>
      <c r="O3" s="36"/>
      <c r="P3" s="36"/>
      <c r="Q3" s="37"/>
      <c r="R3" s="42" t="s">
        <v>53</v>
      </c>
      <c r="S3" s="43"/>
      <c r="T3" s="43"/>
      <c r="U3" s="43"/>
      <c r="V3" s="43"/>
      <c r="W3" s="43"/>
      <c r="X3" s="44"/>
      <c r="Y3" s="33" t="s">
        <v>2</v>
      </c>
      <c r="Z3" s="33"/>
      <c r="AA3" s="33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>
      <c r="A4" s="32"/>
      <c r="B4" s="32"/>
      <c r="C4" s="33"/>
      <c r="D4" s="33"/>
      <c r="E4" s="33"/>
      <c r="F4" s="38" t="s">
        <v>7</v>
      </c>
      <c r="G4" s="29" t="s">
        <v>8</v>
      </c>
      <c r="H4" s="29" t="s">
        <v>9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6</v>
      </c>
      <c r="N4" s="29" t="s">
        <v>7</v>
      </c>
      <c r="O4" s="29" t="s">
        <v>8</v>
      </c>
      <c r="P4" s="29" t="s">
        <v>9</v>
      </c>
      <c r="Q4" s="29" t="s">
        <v>6</v>
      </c>
      <c r="R4" s="33" t="s">
        <v>54</v>
      </c>
      <c r="S4" s="33"/>
      <c r="T4" s="33"/>
      <c r="U4" s="33"/>
      <c r="V4" s="33"/>
      <c r="W4" s="33"/>
      <c r="X4" s="34" t="s">
        <v>48</v>
      </c>
      <c r="Y4" s="33"/>
      <c r="Z4" s="33"/>
      <c r="AA4" s="3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>
      <c r="A5" s="32"/>
      <c r="B5" s="32"/>
      <c r="C5" s="34"/>
      <c r="D5" s="34"/>
      <c r="E5" s="34"/>
      <c r="F5" s="3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 t="s">
        <v>49</v>
      </c>
      <c r="S5" s="28"/>
      <c r="T5" s="27" t="s">
        <v>50</v>
      </c>
      <c r="U5" s="28"/>
      <c r="V5" s="27" t="s">
        <v>51</v>
      </c>
      <c r="W5" s="28"/>
      <c r="X5" s="45"/>
      <c r="Y5" s="26" t="s">
        <v>10</v>
      </c>
      <c r="Z5" s="26" t="s">
        <v>11</v>
      </c>
      <c r="AA5" s="26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>
      <c r="A6" s="32"/>
      <c r="B6" s="32"/>
      <c r="C6" s="34"/>
      <c r="D6" s="34"/>
      <c r="E6" s="34"/>
      <c r="F6" s="40"/>
      <c r="G6" s="41"/>
      <c r="H6" s="41"/>
      <c r="I6" s="41"/>
      <c r="J6" s="30"/>
      <c r="K6" s="30"/>
      <c r="L6" s="30"/>
      <c r="M6" s="30"/>
      <c r="N6" s="30"/>
      <c r="O6" s="30"/>
      <c r="P6" s="30"/>
      <c r="Q6" s="30"/>
      <c r="R6" s="19" t="s">
        <v>55</v>
      </c>
      <c r="S6" s="19" t="s">
        <v>47</v>
      </c>
      <c r="T6" s="19" t="s">
        <v>55</v>
      </c>
      <c r="U6" s="19" t="s">
        <v>47</v>
      </c>
      <c r="V6" s="19" t="s">
        <v>55</v>
      </c>
      <c r="W6" s="19" t="s">
        <v>47</v>
      </c>
      <c r="X6" s="46"/>
      <c r="Y6" s="26"/>
      <c r="Z6" s="26"/>
      <c r="AA6" s="26"/>
    </row>
    <row r="7" spans="1:1011" ht="105">
      <c r="A7" s="4">
        <v>1</v>
      </c>
      <c r="B7" s="13" t="s">
        <v>99</v>
      </c>
      <c r="C7" s="18">
        <v>350</v>
      </c>
      <c r="D7" s="18">
        <v>345</v>
      </c>
      <c r="E7" s="11">
        <f>IFERROR(D7/C7*100,0)</f>
        <v>98.571428571428584</v>
      </c>
      <c r="F7" s="18">
        <v>117683</v>
      </c>
      <c r="G7" s="18">
        <v>126895</v>
      </c>
      <c r="H7" s="18">
        <v>22354</v>
      </c>
      <c r="I7" s="22">
        <f>SUM(F7+G7+H7)</f>
        <v>266932</v>
      </c>
      <c r="J7" s="18">
        <v>73590</v>
      </c>
      <c r="K7" s="18">
        <v>83196</v>
      </c>
      <c r="L7" s="18">
        <v>13780</v>
      </c>
      <c r="M7" s="22">
        <f>SUM(J7+K7+L7)</f>
        <v>170566</v>
      </c>
      <c r="N7" s="11">
        <f>IFERROR(J7/F7*100,0)</f>
        <v>62.532396352914191</v>
      </c>
      <c r="O7" s="11">
        <f>IFERROR(K7/G7*100,0)</f>
        <v>65.562866937231561</v>
      </c>
      <c r="P7" s="11">
        <f>IFERROR(L7/H7*100,0)</f>
        <v>61.644448420864272</v>
      </c>
      <c r="Q7" s="11">
        <f>IFERROR(M7/I7*100,0)</f>
        <v>63.898670822531578</v>
      </c>
      <c r="R7" s="17">
        <v>217</v>
      </c>
      <c r="S7" s="23" t="s">
        <v>101</v>
      </c>
      <c r="T7" s="17">
        <v>148</v>
      </c>
      <c r="U7" s="23" t="s">
        <v>102</v>
      </c>
      <c r="V7" s="17">
        <v>69</v>
      </c>
      <c r="W7" s="23" t="s">
        <v>103</v>
      </c>
      <c r="X7" s="13" t="s">
        <v>100</v>
      </c>
      <c r="Y7" s="18">
        <v>0</v>
      </c>
      <c r="Z7" s="18">
        <v>0</v>
      </c>
      <c r="AA7" s="18">
        <v>0</v>
      </c>
    </row>
  </sheetData>
  <sheetProtection sheet="1" objects="1" scenarios="1"/>
  <mergeCells count="32">
    <mergeCell ref="R3:X3"/>
    <mergeCell ref="R4:W4"/>
    <mergeCell ref="X4:X6"/>
    <mergeCell ref="A1:AA1"/>
    <mergeCell ref="A2:AA2"/>
    <mergeCell ref="N3:Q3"/>
    <mergeCell ref="J3:M3"/>
    <mergeCell ref="O4:O6"/>
    <mergeCell ref="P4:P6"/>
    <mergeCell ref="Q4:Q6"/>
    <mergeCell ref="Y3:AA4"/>
    <mergeCell ref="A3:A6"/>
    <mergeCell ref="J4:J6"/>
    <mergeCell ref="K4:K6"/>
    <mergeCell ref="L4:L6"/>
    <mergeCell ref="M4:M6"/>
    <mergeCell ref="N4:N6"/>
    <mergeCell ref="B3:B6"/>
    <mergeCell ref="D3:D6"/>
    <mergeCell ref="C3:C6"/>
    <mergeCell ref="E3:E6"/>
    <mergeCell ref="F3:I3"/>
    <mergeCell ref="F4:F6"/>
    <mergeCell ref="G4:G6"/>
    <mergeCell ref="H4:H6"/>
    <mergeCell ref="I4:I6"/>
    <mergeCell ref="AA5:AA6"/>
    <mergeCell ref="R5:S5"/>
    <mergeCell ref="T5:U5"/>
    <mergeCell ref="V5:W5"/>
    <mergeCell ref="Y5:Y6"/>
    <mergeCell ref="Z5:Z6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7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47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1009" ht="36" customHeight="1">
      <c r="A2" s="48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31" t="s">
        <v>0</v>
      </c>
      <c r="B3" s="31" t="s">
        <v>1</v>
      </c>
      <c r="C3" s="31" t="s">
        <v>24</v>
      </c>
      <c r="D3" s="31" t="s">
        <v>25</v>
      </c>
      <c r="E3" s="31" t="s">
        <v>26</v>
      </c>
      <c r="F3" s="50" t="s">
        <v>21</v>
      </c>
      <c r="G3" s="36"/>
      <c r="H3" s="36"/>
      <c r="I3" s="36"/>
      <c r="J3" s="36"/>
      <c r="K3" s="36"/>
      <c r="L3" s="36"/>
      <c r="M3" s="37"/>
      <c r="N3" s="50" t="s">
        <v>16</v>
      </c>
      <c r="O3" s="52"/>
      <c r="P3" s="52"/>
      <c r="Q3" s="53"/>
      <c r="R3" s="50" t="s">
        <v>22</v>
      </c>
      <c r="S3" s="52"/>
      <c r="T3" s="52"/>
      <c r="U3" s="53"/>
      <c r="V3" s="42" t="s">
        <v>17</v>
      </c>
      <c r="W3" s="33" t="s">
        <v>2</v>
      </c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32"/>
      <c r="B4" s="32"/>
      <c r="C4" s="32"/>
      <c r="D4" s="32"/>
      <c r="E4" s="32"/>
      <c r="F4" s="50" t="s">
        <v>7</v>
      </c>
      <c r="G4" s="37"/>
      <c r="H4" s="50" t="s">
        <v>8</v>
      </c>
      <c r="I4" s="37"/>
      <c r="J4" s="50" t="s">
        <v>9</v>
      </c>
      <c r="K4" s="37"/>
      <c r="L4" s="50" t="s">
        <v>6</v>
      </c>
      <c r="M4" s="37"/>
      <c r="N4" s="29" t="s">
        <v>7</v>
      </c>
      <c r="O4" s="29" t="s">
        <v>8</v>
      </c>
      <c r="P4" s="29" t="s">
        <v>9</v>
      </c>
      <c r="Q4" s="29" t="s">
        <v>6</v>
      </c>
      <c r="R4" s="29" t="s">
        <v>7</v>
      </c>
      <c r="S4" s="29" t="s">
        <v>8</v>
      </c>
      <c r="T4" s="29" t="s">
        <v>9</v>
      </c>
      <c r="U4" s="29" t="s">
        <v>6</v>
      </c>
      <c r="V4" s="51"/>
      <c r="W4" s="33"/>
      <c r="X4" s="33"/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32"/>
      <c r="B5" s="32"/>
      <c r="C5" s="32"/>
      <c r="D5" s="32"/>
      <c r="E5" s="32"/>
      <c r="F5" s="9" t="s">
        <v>20</v>
      </c>
      <c r="G5" s="8" t="s">
        <v>18</v>
      </c>
      <c r="H5" s="9" t="s">
        <v>20</v>
      </c>
      <c r="I5" s="8" t="s">
        <v>18</v>
      </c>
      <c r="J5" s="9" t="s">
        <v>20</v>
      </c>
      <c r="K5" s="8" t="s">
        <v>18</v>
      </c>
      <c r="L5" s="9" t="s">
        <v>20</v>
      </c>
      <c r="M5" s="8" t="s">
        <v>18</v>
      </c>
      <c r="N5" s="30"/>
      <c r="O5" s="30"/>
      <c r="P5" s="30"/>
      <c r="Q5" s="30"/>
      <c r="R5" s="30"/>
      <c r="S5" s="30"/>
      <c r="T5" s="30"/>
      <c r="U5" s="30"/>
      <c r="V5" s="32"/>
      <c r="W5" s="10" t="s">
        <v>10</v>
      </c>
      <c r="X5" s="10" t="s">
        <v>11</v>
      </c>
      <c r="Y5" s="10" t="s">
        <v>12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19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W7"/>
  <sheetViews>
    <sheetView tabSelected="1" topLeftCell="A4" zoomScale="64" zoomScaleNormal="64" workbookViewId="0">
      <selection activeCell="M4" sqref="M4:M6"/>
    </sheetView>
  </sheetViews>
  <sheetFormatPr defaultColWidth="14.42578125" defaultRowHeight="15"/>
  <cols>
    <col min="1" max="1" width="4.42578125" style="6" customWidth="1"/>
    <col min="2" max="2" width="46.28515625" style="6" customWidth="1"/>
    <col min="3" max="5" width="22.5703125" style="6" customWidth="1"/>
    <col min="6" max="16" width="11.28515625" style="6" customWidth="1"/>
    <col min="17" max="17" width="12.42578125" style="6" customWidth="1"/>
    <col min="18" max="18" width="11.42578125" style="12" customWidth="1"/>
    <col min="19" max="19" width="17.28515625" style="20" customWidth="1"/>
    <col min="20" max="20" width="11.42578125" style="20" customWidth="1"/>
    <col min="21" max="21" width="17.28515625" style="20" customWidth="1"/>
    <col min="22" max="22" width="11.28515625" style="12" customWidth="1"/>
    <col min="23" max="23" width="17.28515625" style="12" customWidth="1"/>
    <col min="24" max="24" width="32.7109375" style="6" customWidth="1"/>
    <col min="25" max="25" width="11.28515625" style="6" customWidth="1"/>
    <col min="26" max="26" width="9.140625" style="6" customWidth="1"/>
    <col min="27" max="1011" width="12.7109375" style="6" customWidth="1"/>
    <col min="1012" max="16384" width="14.42578125" style="6"/>
  </cols>
  <sheetData>
    <row r="1" spans="1:101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1011" ht="36" customHeight="1">
      <c r="A2" s="48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</row>
    <row r="3" spans="1:1011" ht="131.25" customHeight="1">
      <c r="A3" s="31" t="s">
        <v>0</v>
      </c>
      <c r="B3" s="31" t="s">
        <v>1</v>
      </c>
      <c r="C3" s="33" t="s">
        <v>39</v>
      </c>
      <c r="D3" s="33" t="s">
        <v>25</v>
      </c>
      <c r="E3" s="33" t="s">
        <v>26</v>
      </c>
      <c r="F3" s="35" t="s">
        <v>40</v>
      </c>
      <c r="G3" s="36"/>
      <c r="H3" s="36"/>
      <c r="I3" s="37"/>
      <c r="J3" s="50" t="s">
        <v>16</v>
      </c>
      <c r="K3" s="36"/>
      <c r="L3" s="36"/>
      <c r="M3" s="37"/>
      <c r="N3" s="50" t="s">
        <v>42</v>
      </c>
      <c r="O3" s="36"/>
      <c r="P3" s="36"/>
      <c r="Q3" s="37"/>
      <c r="R3" s="42" t="s">
        <v>53</v>
      </c>
      <c r="S3" s="43"/>
      <c r="T3" s="43"/>
      <c r="U3" s="43"/>
      <c r="V3" s="43"/>
      <c r="W3" s="43"/>
      <c r="X3" s="44"/>
      <c r="Y3" s="33" t="s">
        <v>2</v>
      </c>
      <c r="Z3" s="33"/>
      <c r="AA3" s="33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</row>
    <row r="4" spans="1:1011" ht="51" customHeight="1">
      <c r="A4" s="32"/>
      <c r="B4" s="32"/>
      <c r="C4" s="33"/>
      <c r="D4" s="33"/>
      <c r="E4" s="33"/>
      <c r="F4" s="38" t="s">
        <v>7</v>
      </c>
      <c r="G4" s="29" t="s">
        <v>8</v>
      </c>
      <c r="H4" s="29" t="s">
        <v>9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6</v>
      </c>
      <c r="N4" s="29" t="s">
        <v>7</v>
      </c>
      <c r="O4" s="29" t="s">
        <v>8</v>
      </c>
      <c r="P4" s="29" t="s">
        <v>9</v>
      </c>
      <c r="Q4" s="29" t="s">
        <v>6</v>
      </c>
      <c r="R4" s="33" t="s">
        <v>54</v>
      </c>
      <c r="S4" s="33"/>
      <c r="T4" s="33"/>
      <c r="U4" s="33"/>
      <c r="V4" s="33"/>
      <c r="W4" s="33"/>
      <c r="X4" s="34" t="s">
        <v>48</v>
      </c>
      <c r="Y4" s="33"/>
      <c r="Z4" s="33"/>
      <c r="AA4" s="3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</row>
    <row r="5" spans="1:1011" s="20" customFormat="1" ht="51" customHeight="1">
      <c r="A5" s="32"/>
      <c r="B5" s="32"/>
      <c r="C5" s="34"/>
      <c r="D5" s="34"/>
      <c r="E5" s="34"/>
      <c r="F5" s="3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 t="s">
        <v>49</v>
      </c>
      <c r="S5" s="28"/>
      <c r="T5" s="27" t="s">
        <v>50</v>
      </c>
      <c r="U5" s="28"/>
      <c r="V5" s="27" t="s">
        <v>51</v>
      </c>
      <c r="W5" s="28"/>
      <c r="X5" s="45"/>
      <c r="Y5" s="26" t="s">
        <v>10</v>
      </c>
      <c r="Z5" s="26" t="s">
        <v>11</v>
      </c>
      <c r="AA5" s="26" t="s">
        <v>12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</row>
    <row r="6" spans="1:1011" ht="206.25" customHeight="1">
      <c r="A6" s="32"/>
      <c r="B6" s="32"/>
      <c r="C6" s="34"/>
      <c r="D6" s="34"/>
      <c r="E6" s="34"/>
      <c r="F6" s="40"/>
      <c r="G6" s="41"/>
      <c r="H6" s="41"/>
      <c r="I6" s="41"/>
      <c r="J6" s="30"/>
      <c r="K6" s="30"/>
      <c r="L6" s="30"/>
      <c r="M6" s="30"/>
      <c r="N6" s="30"/>
      <c r="O6" s="30"/>
      <c r="P6" s="30"/>
      <c r="Q6" s="30"/>
      <c r="R6" s="19" t="s">
        <v>55</v>
      </c>
      <c r="S6" s="19" t="s">
        <v>47</v>
      </c>
      <c r="T6" s="19" t="s">
        <v>55</v>
      </c>
      <c r="U6" s="19" t="s">
        <v>47</v>
      </c>
      <c r="V6" s="19" t="s">
        <v>55</v>
      </c>
      <c r="W6" s="19" t="s">
        <v>47</v>
      </c>
      <c r="X6" s="46"/>
      <c r="Y6" s="26"/>
      <c r="Z6" s="26"/>
      <c r="AA6" s="26"/>
    </row>
    <row r="7" spans="1:1011" ht="195">
      <c r="A7" s="4">
        <v>1</v>
      </c>
      <c r="B7" s="25" t="str">
        <f>'  город'!B7</f>
        <v>Самарская область</v>
      </c>
      <c r="C7" s="18">
        <v>311</v>
      </c>
      <c r="D7" s="18">
        <v>278</v>
      </c>
      <c r="E7" s="11">
        <f>IFERROR(D7/C7*100,0)</f>
        <v>89.389067524115745</v>
      </c>
      <c r="F7" s="18">
        <v>25787</v>
      </c>
      <c r="G7" s="18">
        <v>30997</v>
      </c>
      <c r="H7" s="18">
        <v>3788</v>
      </c>
      <c r="I7" s="22">
        <f>SUM(F7+G7+H7)</f>
        <v>60572</v>
      </c>
      <c r="J7" s="18">
        <v>17637</v>
      </c>
      <c r="K7" s="18">
        <v>22003</v>
      </c>
      <c r="L7" s="18">
        <v>2199</v>
      </c>
      <c r="M7" s="22">
        <f>SUM(J7+K7+L7)</f>
        <v>41839</v>
      </c>
      <c r="N7" s="11">
        <f>IFERROR(J7/F7*100,0)</f>
        <v>68.394927676736344</v>
      </c>
      <c r="O7" s="11">
        <f>IFERROR(K7/G7*100,0)</f>
        <v>70.984288802142146</v>
      </c>
      <c r="P7" s="11">
        <f>IFERROR(L7/H7*100,0)</f>
        <v>58.051742344244985</v>
      </c>
      <c r="Q7" s="11">
        <f>IFERROR(M7/I7*100,0)</f>
        <v>69.073169121046035</v>
      </c>
      <c r="R7" s="17">
        <v>278</v>
      </c>
      <c r="S7" s="23" t="s">
        <v>104</v>
      </c>
      <c r="T7" s="17">
        <v>34</v>
      </c>
      <c r="U7" s="23" t="s">
        <v>102</v>
      </c>
      <c r="V7" s="17">
        <v>33</v>
      </c>
      <c r="W7" s="23" t="s">
        <v>103</v>
      </c>
      <c r="X7" s="13" t="s">
        <v>100</v>
      </c>
      <c r="Y7" s="18">
        <v>0</v>
      </c>
      <c r="Z7" s="18">
        <v>0</v>
      </c>
      <c r="AA7" s="18">
        <v>0</v>
      </c>
    </row>
  </sheetData>
  <sheetProtection sheet="1" objects="1" scenarios="1"/>
  <mergeCells count="32">
    <mergeCell ref="F4:F6"/>
    <mergeCell ref="G4:G6"/>
    <mergeCell ref="H4:H6"/>
    <mergeCell ref="I4:I6"/>
    <mergeCell ref="R3:X3"/>
    <mergeCell ref="R4:W4"/>
    <mergeCell ref="X4:X6"/>
    <mergeCell ref="M4:M6"/>
    <mergeCell ref="N4:N6"/>
    <mergeCell ref="O4:O6"/>
    <mergeCell ref="A1:AA1"/>
    <mergeCell ref="A2:AA2"/>
    <mergeCell ref="A3:A6"/>
    <mergeCell ref="B3:B6"/>
    <mergeCell ref="C3:C6"/>
    <mergeCell ref="D3:D6"/>
    <mergeCell ref="E3:E6"/>
    <mergeCell ref="J3:M3"/>
    <mergeCell ref="N3:Q3"/>
    <mergeCell ref="Y3:AA4"/>
    <mergeCell ref="J4:J6"/>
    <mergeCell ref="P4:P6"/>
    <mergeCell ref="Q4:Q6"/>
    <mergeCell ref="K4:K6"/>
    <mergeCell ref="L4:L6"/>
    <mergeCell ref="F3:I3"/>
    <mergeCell ref="Y5:Y6"/>
    <mergeCell ref="Z5:Z6"/>
    <mergeCell ref="AA5:AA6"/>
    <mergeCell ref="R5:S5"/>
    <mergeCell ref="T5:U5"/>
    <mergeCell ref="V5:W5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" sqref="D7">
      <formula1>0</formula1>
      <formula2>C7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" sqref="J7:L7">
      <formula1>0</formula1>
      <formula2>F7</formula2>
    </dataValidation>
  </dataValidations>
  <pageMargins left="0.27559055118110237" right="0.39370078740157483" top="7.874015748031496E-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MV8"/>
  <sheetViews>
    <sheetView zoomScale="62" zoomScaleNormal="62" workbookViewId="0">
      <selection activeCell="AX5" sqref="AX5:AX7"/>
    </sheetView>
  </sheetViews>
  <sheetFormatPr defaultColWidth="14.42578125" defaultRowHeight="15"/>
  <cols>
    <col min="1" max="1" width="4.42578125" style="6" customWidth="1"/>
    <col min="2" max="2" width="51" style="6" customWidth="1"/>
    <col min="3" max="11" width="7.5703125" style="6" customWidth="1"/>
    <col min="12" max="32" width="11.140625" style="6" customWidth="1"/>
    <col min="33" max="33" width="11.7109375" style="12" customWidth="1"/>
    <col min="34" max="34" width="17.28515625" style="20" customWidth="1"/>
    <col min="35" max="35" width="11.7109375" style="20" customWidth="1"/>
    <col min="36" max="36" width="17" style="20" customWidth="1"/>
    <col min="37" max="37" width="11.7109375" style="12" customWidth="1"/>
    <col min="38" max="38" width="17.28515625" style="12" customWidth="1"/>
    <col min="39" max="39" width="32.7109375" style="12" customWidth="1"/>
    <col min="40" max="40" width="12" style="12" customWidth="1"/>
    <col min="41" max="41" width="17.28515625" style="20" customWidth="1"/>
    <col min="42" max="42" width="12" style="20" customWidth="1"/>
    <col min="43" max="43" width="17.28515625" style="20" customWidth="1"/>
    <col min="44" max="44" width="12" style="12" customWidth="1"/>
    <col min="45" max="45" width="18.28515625" style="12" customWidth="1"/>
    <col min="46" max="46" width="32.7109375" style="12" customWidth="1"/>
    <col min="47" max="47" width="11.140625" style="12" customWidth="1"/>
    <col min="48" max="48" width="16.28515625" style="6" customWidth="1"/>
    <col min="49" max="50" width="11.28515625" style="6" customWidth="1"/>
    <col min="51" max="51" width="9.140625" style="6" customWidth="1"/>
    <col min="52" max="1036" width="12.7109375" style="6" customWidth="1"/>
    <col min="1037" max="16384" width="14.42578125" style="6"/>
  </cols>
  <sheetData>
    <row r="1" spans="1:1036">
      <c r="A1" s="47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</row>
    <row r="2" spans="1:1036" ht="36" customHeight="1">
      <c r="A2" s="48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</row>
    <row r="3" spans="1:1036" ht="146.25" customHeight="1">
      <c r="A3" s="33" t="s">
        <v>0</v>
      </c>
      <c r="B3" s="33" t="s">
        <v>1</v>
      </c>
      <c r="C3" s="33" t="s">
        <v>43</v>
      </c>
      <c r="D3" s="61"/>
      <c r="E3" s="61"/>
      <c r="F3" s="33" t="s">
        <v>14</v>
      </c>
      <c r="G3" s="61"/>
      <c r="H3" s="61"/>
      <c r="I3" s="33" t="s">
        <v>15</v>
      </c>
      <c r="J3" s="61"/>
      <c r="K3" s="61"/>
      <c r="L3" s="33" t="s">
        <v>44</v>
      </c>
      <c r="M3" s="33"/>
      <c r="N3" s="33"/>
      <c r="O3" s="33"/>
      <c r="P3" s="33"/>
      <c r="Q3" s="33"/>
      <c r="R3" s="33"/>
      <c r="S3" s="33" t="s">
        <v>32</v>
      </c>
      <c r="T3" s="33"/>
      <c r="U3" s="61"/>
      <c r="V3" s="61"/>
      <c r="W3" s="61"/>
      <c r="X3" s="61"/>
      <c r="Y3" s="61"/>
      <c r="Z3" s="33" t="s">
        <v>45</v>
      </c>
      <c r="AA3" s="33"/>
      <c r="AB3" s="61"/>
      <c r="AC3" s="61"/>
      <c r="AD3" s="61"/>
      <c r="AE3" s="61"/>
      <c r="AF3" s="61"/>
      <c r="AG3" s="33" t="s">
        <v>53</v>
      </c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 t="s">
        <v>2</v>
      </c>
      <c r="AY3" s="33"/>
      <c r="AZ3" s="33"/>
      <c r="BA3" s="33"/>
      <c r="BB3" s="33"/>
      <c r="BC3" s="33"/>
      <c r="BD3" s="33"/>
      <c r="BE3" s="33"/>
      <c r="BF3" s="33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</row>
    <row r="4" spans="1:1036" s="12" customFormat="1" ht="68.25" customHeight="1">
      <c r="A4" s="33"/>
      <c r="B4" s="33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6" t="s">
        <v>5</v>
      </c>
      <c r="I4" s="26" t="s">
        <v>3</v>
      </c>
      <c r="J4" s="26" t="s">
        <v>4</v>
      </c>
      <c r="K4" s="26" t="s">
        <v>5</v>
      </c>
      <c r="L4" s="27" t="s">
        <v>7</v>
      </c>
      <c r="M4" s="28"/>
      <c r="N4" s="27" t="s">
        <v>8</v>
      </c>
      <c r="O4" s="28"/>
      <c r="P4" s="27" t="s">
        <v>9</v>
      </c>
      <c r="Q4" s="28"/>
      <c r="R4" s="34" t="s">
        <v>6</v>
      </c>
      <c r="S4" s="27" t="s">
        <v>7</v>
      </c>
      <c r="T4" s="28"/>
      <c r="U4" s="27" t="s">
        <v>8</v>
      </c>
      <c r="V4" s="28"/>
      <c r="W4" s="27" t="s">
        <v>9</v>
      </c>
      <c r="X4" s="28"/>
      <c r="Y4" s="33" t="s">
        <v>6</v>
      </c>
      <c r="Z4" s="27" t="s">
        <v>7</v>
      </c>
      <c r="AA4" s="28"/>
      <c r="AB4" s="27" t="s">
        <v>8</v>
      </c>
      <c r="AC4" s="28"/>
      <c r="AD4" s="27" t="s">
        <v>9</v>
      </c>
      <c r="AE4" s="28"/>
      <c r="AF4" s="33" t="s">
        <v>6</v>
      </c>
      <c r="AG4" s="33" t="s">
        <v>31</v>
      </c>
      <c r="AH4" s="33"/>
      <c r="AI4" s="33"/>
      <c r="AJ4" s="33"/>
      <c r="AK4" s="33"/>
      <c r="AL4" s="33"/>
      <c r="AM4" s="33"/>
      <c r="AN4" s="33" t="s">
        <v>30</v>
      </c>
      <c r="AO4" s="33"/>
      <c r="AP4" s="33"/>
      <c r="AQ4" s="33"/>
      <c r="AR4" s="33"/>
      <c r="AS4" s="33"/>
      <c r="AT4" s="33"/>
      <c r="AU4" s="33" t="s">
        <v>52</v>
      </c>
      <c r="AV4" s="33"/>
      <c r="AW4" s="33"/>
      <c r="AX4" s="27" t="s">
        <v>29</v>
      </c>
      <c r="AY4" s="57"/>
      <c r="AZ4" s="28"/>
      <c r="BA4" s="27" t="s">
        <v>30</v>
      </c>
      <c r="BB4" s="57"/>
      <c r="BC4" s="28"/>
      <c r="BD4" s="27" t="s">
        <v>5</v>
      </c>
      <c r="BE4" s="57"/>
      <c r="BF4" s="28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</row>
    <row r="5" spans="1:1036" ht="40.5" customHeight="1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54" t="s">
        <v>3</v>
      </c>
      <c r="M5" s="54" t="s">
        <v>4</v>
      </c>
      <c r="N5" s="54" t="s">
        <v>3</v>
      </c>
      <c r="O5" s="54" t="s">
        <v>4</v>
      </c>
      <c r="P5" s="54" t="s">
        <v>3</v>
      </c>
      <c r="Q5" s="54" t="s">
        <v>4</v>
      </c>
      <c r="R5" s="45"/>
      <c r="S5" s="54" t="s">
        <v>3</v>
      </c>
      <c r="T5" s="54" t="s">
        <v>4</v>
      </c>
      <c r="U5" s="54" t="s">
        <v>3</v>
      </c>
      <c r="V5" s="54" t="s">
        <v>4</v>
      </c>
      <c r="W5" s="54" t="s">
        <v>3</v>
      </c>
      <c r="X5" s="54" t="s">
        <v>4</v>
      </c>
      <c r="Y5" s="33"/>
      <c r="Z5" s="54" t="s">
        <v>3</v>
      </c>
      <c r="AA5" s="54" t="s">
        <v>4</v>
      </c>
      <c r="AB5" s="54" t="s">
        <v>3</v>
      </c>
      <c r="AC5" s="54" t="s">
        <v>4</v>
      </c>
      <c r="AD5" s="54" t="s">
        <v>3</v>
      </c>
      <c r="AE5" s="54" t="s">
        <v>4</v>
      </c>
      <c r="AF5" s="33"/>
      <c r="AG5" s="33" t="s">
        <v>54</v>
      </c>
      <c r="AH5" s="33"/>
      <c r="AI5" s="33"/>
      <c r="AJ5" s="33"/>
      <c r="AK5" s="33"/>
      <c r="AL5" s="33"/>
      <c r="AM5" s="33" t="s">
        <v>48</v>
      </c>
      <c r="AN5" s="33" t="s">
        <v>54</v>
      </c>
      <c r="AO5" s="33"/>
      <c r="AP5" s="33"/>
      <c r="AQ5" s="33"/>
      <c r="AR5" s="33"/>
      <c r="AS5" s="33"/>
      <c r="AT5" s="33" t="s">
        <v>48</v>
      </c>
      <c r="AU5" s="33"/>
      <c r="AV5" s="33"/>
      <c r="AW5" s="33"/>
      <c r="AX5" s="58" t="s">
        <v>10</v>
      </c>
      <c r="AY5" s="58" t="s">
        <v>11</v>
      </c>
      <c r="AZ5" s="58" t="s">
        <v>12</v>
      </c>
      <c r="BA5" s="58" t="s">
        <v>10</v>
      </c>
      <c r="BB5" s="58" t="s">
        <v>11</v>
      </c>
      <c r="BC5" s="58" t="s">
        <v>12</v>
      </c>
      <c r="BD5" s="58" t="s">
        <v>10</v>
      </c>
      <c r="BE5" s="58" t="s">
        <v>11</v>
      </c>
      <c r="BF5" s="58" t="s">
        <v>12</v>
      </c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</row>
    <row r="6" spans="1:1036" s="20" customFormat="1" ht="40.5" customHeight="1">
      <c r="A6" s="33"/>
      <c r="B6" s="33"/>
      <c r="C6" s="26"/>
      <c r="D6" s="26"/>
      <c r="E6" s="26"/>
      <c r="F6" s="26"/>
      <c r="G6" s="26"/>
      <c r="H6" s="26"/>
      <c r="I6" s="26"/>
      <c r="J6" s="26"/>
      <c r="K6" s="26"/>
      <c r="L6" s="55"/>
      <c r="M6" s="55"/>
      <c r="N6" s="55"/>
      <c r="O6" s="55"/>
      <c r="P6" s="55"/>
      <c r="Q6" s="55"/>
      <c r="R6" s="45"/>
      <c r="S6" s="55"/>
      <c r="T6" s="55"/>
      <c r="U6" s="55"/>
      <c r="V6" s="55"/>
      <c r="W6" s="55"/>
      <c r="X6" s="55"/>
      <c r="Y6" s="33"/>
      <c r="Z6" s="55"/>
      <c r="AA6" s="55"/>
      <c r="AB6" s="55"/>
      <c r="AC6" s="55"/>
      <c r="AD6" s="55"/>
      <c r="AE6" s="55"/>
      <c r="AF6" s="33"/>
      <c r="AG6" s="27" t="s">
        <v>49</v>
      </c>
      <c r="AH6" s="28"/>
      <c r="AI6" s="27" t="s">
        <v>50</v>
      </c>
      <c r="AJ6" s="28"/>
      <c r="AK6" s="27" t="s">
        <v>51</v>
      </c>
      <c r="AL6" s="28"/>
      <c r="AM6" s="33"/>
      <c r="AN6" s="27" t="s">
        <v>49</v>
      </c>
      <c r="AO6" s="28"/>
      <c r="AP6" s="27" t="s">
        <v>50</v>
      </c>
      <c r="AQ6" s="28"/>
      <c r="AR6" s="27" t="s">
        <v>51</v>
      </c>
      <c r="AS6" s="28"/>
      <c r="AT6" s="33"/>
      <c r="AU6" s="34" t="s">
        <v>49</v>
      </c>
      <c r="AV6" s="34" t="s">
        <v>50</v>
      </c>
      <c r="AW6" s="34" t="s">
        <v>51</v>
      </c>
      <c r="AX6" s="59"/>
      <c r="AY6" s="59"/>
      <c r="AZ6" s="59"/>
      <c r="BA6" s="59"/>
      <c r="BB6" s="59"/>
      <c r="BC6" s="59"/>
      <c r="BD6" s="59"/>
      <c r="BE6" s="59"/>
      <c r="BF6" s="59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</row>
    <row r="7" spans="1:1036" ht="141" customHeight="1">
      <c r="A7" s="33"/>
      <c r="B7" s="33"/>
      <c r="C7" s="26"/>
      <c r="D7" s="26"/>
      <c r="E7" s="26"/>
      <c r="F7" s="26"/>
      <c r="G7" s="26"/>
      <c r="H7" s="26"/>
      <c r="I7" s="26"/>
      <c r="J7" s="26"/>
      <c r="K7" s="26"/>
      <c r="L7" s="56"/>
      <c r="M7" s="56"/>
      <c r="N7" s="56"/>
      <c r="O7" s="56"/>
      <c r="P7" s="56"/>
      <c r="Q7" s="56"/>
      <c r="R7" s="46"/>
      <c r="S7" s="56"/>
      <c r="T7" s="56"/>
      <c r="U7" s="56"/>
      <c r="V7" s="56"/>
      <c r="W7" s="56"/>
      <c r="X7" s="56"/>
      <c r="Y7" s="33"/>
      <c r="Z7" s="56"/>
      <c r="AA7" s="56"/>
      <c r="AB7" s="56"/>
      <c r="AC7" s="56"/>
      <c r="AD7" s="56"/>
      <c r="AE7" s="56"/>
      <c r="AF7" s="33"/>
      <c r="AG7" s="19" t="s">
        <v>55</v>
      </c>
      <c r="AH7" s="19" t="s">
        <v>47</v>
      </c>
      <c r="AI7" s="19" t="s">
        <v>55</v>
      </c>
      <c r="AJ7" s="19" t="s">
        <v>47</v>
      </c>
      <c r="AK7" s="19" t="s">
        <v>55</v>
      </c>
      <c r="AL7" s="19" t="s">
        <v>47</v>
      </c>
      <c r="AM7" s="33"/>
      <c r="AN7" s="19" t="s">
        <v>55</v>
      </c>
      <c r="AO7" s="19" t="s">
        <v>47</v>
      </c>
      <c r="AP7" s="19" t="s">
        <v>55</v>
      </c>
      <c r="AQ7" s="19" t="s">
        <v>47</v>
      </c>
      <c r="AR7" s="19" t="s">
        <v>55</v>
      </c>
      <c r="AS7" s="19" t="s">
        <v>47</v>
      </c>
      <c r="AT7" s="33"/>
      <c r="AU7" s="46"/>
      <c r="AV7" s="46"/>
      <c r="AW7" s="46"/>
      <c r="AX7" s="60"/>
      <c r="AY7" s="60"/>
      <c r="AZ7" s="60"/>
      <c r="BA7" s="60"/>
      <c r="BB7" s="60"/>
      <c r="BC7" s="60"/>
      <c r="BD7" s="60"/>
      <c r="BE7" s="60"/>
      <c r="BF7" s="60"/>
    </row>
    <row r="8" spans="1:1036" ht="105">
      <c r="A8" s="4"/>
      <c r="B8" s="21" t="str">
        <f>'  город'!B7</f>
        <v>Самарская область</v>
      </c>
      <c r="C8" s="15">
        <f>'  город'!C7</f>
        <v>350</v>
      </c>
      <c r="D8" s="15">
        <f>'   село'!C7</f>
        <v>311</v>
      </c>
      <c r="E8" s="15">
        <f>SUM(C8+D8)</f>
        <v>661</v>
      </c>
      <c r="F8" s="15">
        <f>'  город'!D7</f>
        <v>345</v>
      </c>
      <c r="G8" s="15">
        <f>'   село'!D7</f>
        <v>278</v>
      </c>
      <c r="H8" s="15">
        <f>SUM(F8+G8)</f>
        <v>623</v>
      </c>
      <c r="I8" s="5">
        <f>'  город'!E7</f>
        <v>98.571428571428584</v>
      </c>
      <c r="J8" s="5">
        <f>'   село'!E7</f>
        <v>89.389067524115745</v>
      </c>
      <c r="K8" s="5">
        <f>IFERROR(H8/E8*100,0)</f>
        <v>94.251134644478057</v>
      </c>
      <c r="L8" s="15">
        <f>'  город'!F7</f>
        <v>117683</v>
      </c>
      <c r="M8" s="15">
        <f>'   село'!F7</f>
        <v>25787</v>
      </c>
      <c r="N8" s="15">
        <f>'  город'!G7</f>
        <v>126895</v>
      </c>
      <c r="O8" s="15">
        <f>'   село'!G7</f>
        <v>30997</v>
      </c>
      <c r="P8" s="15">
        <f>'  город'!H7</f>
        <v>22354</v>
      </c>
      <c r="Q8" s="15">
        <f>'   село'!H7</f>
        <v>3788</v>
      </c>
      <c r="R8" s="15">
        <f>SUM(L8+M8+N8+O8+P8+Q8)</f>
        <v>327504</v>
      </c>
      <c r="S8" s="15">
        <f>'  город'!J7</f>
        <v>73590</v>
      </c>
      <c r="T8" s="15">
        <f>'   село'!J7</f>
        <v>17637</v>
      </c>
      <c r="U8" s="15">
        <f>'  город'!K7</f>
        <v>83196</v>
      </c>
      <c r="V8" s="15">
        <f>'   село'!K7</f>
        <v>22003</v>
      </c>
      <c r="W8" s="15">
        <f>'  город'!L7</f>
        <v>13780</v>
      </c>
      <c r="X8" s="15">
        <f>'   село'!L7</f>
        <v>2199</v>
      </c>
      <c r="Y8" s="15">
        <f>SUM(S8+T8+U8+V8+W8+X8)</f>
        <v>212405</v>
      </c>
      <c r="Z8" s="5">
        <f>'  город'!N7</f>
        <v>62.532396352914191</v>
      </c>
      <c r="AA8" s="5">
        <f>'   село'!N7</f>
        <v>68.394927676736344</v>
      </c>
      <c r="AB8" s="5">
        <f>'  город'!O7</f>
        <v>65.562866937231561</v>
      </c>
      <c r="AC8" s="5">
        <f>'   село'!O7</f>
        <v>70.984288802142146</v>
      </c>
      <c r="AD8" s="5">
        <f>'  город'!P7</f>
        <v>61.644448420864272</v>
      </c>
      <c r="AE8" s="5">
        <f>'   село'!P7</f>
        <v>58.051742344244985</v>
      </c>
      <c r="AF8" s="5">
        <f>IFERROR(Y8/R8*10,0)</f>
        <v>6.485569641897504</v>
      </c>
      <c r="AG8" s="16">
        <f>'  город'!R7</f>
        <v>217</v>
      </c>
      <c r="AH8" s="24" t="str">
        <f>'  город'!S7</f>
        <v xml:space="preserve">Спортивное многоборье, творческий конкурс, теоретический конкурс, эстафетный бег. </v>
      </c>
      <c r="AI8" s="16">
        <f>'  город'!T7</f>
        <v>148</v>
      </c>
      <c r="AJ8" s="24" t="str">
        <f>'  город'!U7</f>
        <v>теоретический конкурс</v>
      </c>
      <c r="AK8" s="16">
        <f>'  город'!V7</f>
        <v>69</v>
      </c>
      <c r="AL8" s="24" t="str">
        <f>'  город'!W7</f>
        <v>творческий конкурс</v>
      </c>
      <c r="AM8" s="14" t="str">
        <f>'  город'!X7</f>
        <v>Информация о проведении школьного этапа Президентских состязаний размещена на официальных сайтах ОУ.</v>
      </c>
      <c r="AN8" s="16">
        <f>'   село'!R7</f>
        <v>278</v>
      </c>
      <c r="AO8" s="24" t="str">
        <f>'   село'!S7</f>
        <v>Спортивное многоборье, творческий конкурс, теоретический конкурс, эстафетный бег, мини-футбол, весёлые старты, плавание, лыжные гонки, пионербол, шашки</v>
      </c>
      <c r="AP8" s="16">
        <f>'   село'!T7</f>
        <v>34</v>
      </c>
      <c r="AQ8" s="24" t="str">
        <f>'   село'!U7</f>
        <v>теоретический конкурс</v>
      </c>
      <c r="AR8" s="16">
        <f>'   село'!V7</f>
        <v>33</v>
      </c>
      <c r="AS8" s="24" t="str">
        <f>'   село'!W7</f>
        <v>творческий конкурс</v>
      </c>
      <c r="AT8" s="14" t="str">
        <f>'   село'!X7</f>
        <v>Информация о проведении школьного этапа Президентских состязаний размещена на официальных сайтах ОУ.</v>
      </c>
      <c r="AU8" s="16">
        <f>SUM(AG8+AN8)</f>
        <v>495</v>
      </c>
      <c r="AV8" s="16">
        <f>SUM(AI8+AP8)</f>
        <v>182</v>
      </c>
      <c r="AW8" s="16">
        <f>SUM(AK8+AR8)</f>
        <v>102</v>
      </c>
      <c r="AX8" s="15">
        <f>'  город'!Y7</f>
        <v>0</v>
      </c>
      <c r="AY8" s="15">
        <f>'  город'!Z7</f>
        <v>0</v>
      </c>
      <c r="AZ8" s="15">
        <f>'  город'!AA7</f>
        <v>0</v>
      </c>
      <c r="BA8" s="15">
        <f>'   село'!Y7</f>
        <v>0</v>
      </c>
      <c r="BB8" s="15">
        <f>'   село'!Z7</f>
        <v>0</v>
      </c>
      <c r="BC8" s="15">
        <f>'   село'!AA7</f>
        <v>0</v>
      </c>
      <c r="BD8" s="15">
        <f>SUM(AX8+BA8)</f>
        <v>0</v>
      </c>
      <c r="BE8" s="15">
        <f>SUM(AY8+BB8)</f>
        <v>0</v>
      </c>
      <c r="BF8" s="15">
        <f>SUM(AZ8+BC8)</f>
        <v>0</v>
      </c>
    </row>
  </sheetData>
  <sheetProtection sheet="1" objects="1" scenarios="1" selectLockedCells="1" selectUnlockedCells="1"/>
  <mergeCells count="79">
    <mergeCell ref="AF4:AF7"/>
    <mergeCell ref="AG4:AM4"/>
    <mergeCell ref="AN4:AT4"/>
    <mergeCell ref="AU4:AW5"/>
    <mergeCell ref="AG5:AL5"/>
    <mergeCell ref="AM5:AM7"/>
    <mergeCell ref="AN5:AS5"/>
    <mergeCell ref="AT5:AT7"/>
    <mergeCell ref="AW6:AW7"/>
    <mergeCell ref="AK6:AL6"/>
    <mergeCell ref="AN6:AO6"/>
    <mergeCell ref="AP6:AQ6"/>
    <mergeCell ref="AR6:AS6"/>
    <mergeCell ref="AU6:AU7"/>
    <mergeCell ref="Z4:AA4"/>
    <mergeCell ref="Z5:Z7"/>
    <mergeCell ref="AA5:AA7"/>
    <mergeCell ref="W4:X4"/>
    <mergeCell ref="W5:W7"/>
    <mergeCell ref="X5:X7"/>
    <mergeCell ref="N5:N7"/>
    <mergeCell ref="N4:O4"/>
    <mergeCell ref="O5:O7"/>
    <mergeCell ref="L4:M4"/>
    <mergeCell ref="Y4:Y7"/>
    <mergeCell ref="U4:V4"/>
    <mergeCell ref="U5:U7"/>
    <mergeCell ref="V5:V7"/>
    <mergeCell ref="R4:R7"/>
    <mergeCell ref="S4:T4"/>
    <mergeCell ref="S5:S7"/>
    <mergeCell ref="T5:T7"/>
    <mergeCell ref="P4:Q4"/>
    <mergeCell ref="P5:P7"/>
    <mergeCell ref="Q5:Q7"/>
    <mergeCell ref="L5:L7"/>
    <mergeCell ref="G4:G7"/>
    <mergeCell ref="H4:H7"/>
    <mergeCell ref="I4:I7"/>
    <mergeCell ref="J4:J7"/>
    <mergeCell ref="K4:K7"/>
    <mergeCell ref="A1:AZ1"/>
    <mergeCell ref="A2:AZ2"/>
    <mergeCell ref="C3:E3"/>
    <mergeCell ref="F3:H3"/>
    <mergeCell ref="I3:K3"/>
    <mergeCell ref="S3:Y3"/>
    <mergeCell ref="Z3:AF3"/>
    <mergeCell ref="AX3:BF3"/>
    <mergeCell ref="A3:A7"/>
    <mergeCell ref="B3:B7"/>
    <mergeCell ref="L3:R3"/>
    <mergeCell ref="E4:E7"/>
    <mergeCell ref="C4:C7"/>
    <mergeCell ref="D4:D7"/>
    <mergeCell ref="F4:F7"/>
    <mergeCell ref="AG3:AW3"/>
    <mergeCell ref="AD5:AD7"/>
    <mergeCell ref="AE5:AE7"/>
    <mergeCell ref="AD4:AE4"/>
    <mergeCell ref="AB4:AC4"/>
    <mergeCell ref="AB5:AB7"/>
    <mergeCell ref="AC5:AC7"/>
    <mergeCell ref="M5:M7"/>
    <mergeCell ref="AX4:AZ4"/>
    <mergeCell ref="BA4:BC4"/>
    <mergeCell ref="BD4:BF4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AG6:AH6"/>
    <mergeCell ref="AI6:AJ6"/>
    <mergeCell ref="AV6:AV7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view="pageLayout" topLeftCell="A22" workbookViewId="0">
      <selection activeCell="A28" sqref="A28:J28"/>
    </sheetView>
  </sheetViews>
  <sheetFormatPr defaultRowHeight="15"/>
  <cols>
    <col min="10" max="10" width="14.5703125" customWidth="1"/>
  </cols>
  <sheetData>
    <row r="1" spans="1:10" ht="18.75">
      <c r="A1" s="63" t="s">
        <v>89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75" customHeight="1">
      <c r="A2" s="64" t="s">
        <v>88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5.5" customHeight="1">
      <c r="A3" s="65" t="s">
        <v>92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8.75">
      <c r="A4" s="66" t="s">
        <v>56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33.75" customHeight="1">
      <c r="A5" s="65" t="s">
        <v>57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18.75">
      <c r="A6" s="66" t="s">
        <v>91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18.75">
      <c r="A7" s="66" t="s">
        <v>58</v>
      </c>
      <c r="B7" s="66"/>
      <c r="C7" s="66"/>
      <c r="D7" s="66"/>
      <c r="E7" s="66"/>
      <c r="F7" s="66"/>
      <c r="G7" s="66"/>
      <c r="H7" s="66"/>
      <c r="I7" s="66"/>
      <c r="J7" s="66"/>
    </row>
    <row r="8" spans="1:10" ht="34.5" customHeight="1">
      <c r="A8" s="65" t="s">
        <v>59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ht="18.75">
      <c r="A9" s="66" t="s">
        <v>60</v>
      </c>
      <c r="B9" s="66"/>
      <c r="C9" s="66"/>
      <c r="D9" s="66"/>
      <c r="E9" s="66"/>
      <c r="F9" s="66"/>
      <c r="G9" s="66"/>
      <c r="H9" s="66"/>
      <c r="I9" s="66"/>
      <c r="J9" s="66"/>
    </row>
    <row r="10" spans="1:10" ht="56.25" customHeight="1">
      <c r="A10" s="65" t="s">
        <v>83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0" ht="37.5" customHeight="1">
      <c r="A11" s="62" t="s">
        <v>84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37.5" customHeight="1">
      <c r="A12" s="62" t="s">
        <v>61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0" ht="18.75">
      <c r="A13" s="67" t="s">
        <v>62</v>
      </c>
      <c r="B13" s="67"/>
      <c r="C13" s="67"/>
      <c r="D13" s="67"/>
      <c r="E13" s="67"/>
      <c r="F13" s="67"/>
      <c r="G13" s="67"/>
      <c r="H13" s="67"/>
      <c r="I13" s="67"/>
      <c r="J13" s="67"/>
    </row>
    <row r="14" spans="1:10" ht="37.5" customHeight="1">
      <c r="A14" s="65" t="s">
        <v>85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0" ht="18.75">
      <c r="A15" s="67" t="s">
        <v>63</v>
      </c>
      <c r="B15" s="67"/>
      <c r="C15" s="67"/>
      <c r="D15" s="67"/>
      <c r="E15" s="67"/>
      <c r="F15" s="67"/>
      <c r="G15" s="67"/>
      <c r="H15" s="67"/>
      <c r="I15" s="67"/>
      <c r="J15" s="67"/>
    </row>
    <row r="16" spans="1:10" ht="18.75">
      <c r="A16" s="67" t="s">
        <v>64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0" ht="18.75">
      <c r="A17" s="67" t="s">
        <v>65</v>
      </c>
      <c r="B17" s="67"/>
      <c r="C17" s="67"/>
      <c r="D17" s="67"/>
      <c r="E17" s="67"/>
      <c r="F17" s="67"/>
      <c r="G17" s="67"/>
      <c r="H17" s="67"/>
      <c r="I17" s="67"/>
      <c r="J17" s="67"/>
    </row>
    <row r="18" spans="1:10" ht="18.75">
      <c r="A18" s="67" t="s">
        <v>66</v>
      </c>
      <c r="B18" s="67"/>
      <c r="C18" s="67"/>
      <c r="D18" s="67"/>
      <c r="E18" s="67"/>
      <c r="F18" s="67"/>
      <c r="G18" s="67"/>
      <c r="H18" s="67"/>
      <c r="I18" s="67"/>
      <c r="J18" s="67"/>
    </row>
    <row r="19" spans="1:10" ht="18.75">
      <c r="A19" s="49" t="s">
        <v>67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37.5" customHeight="1">
      <c r="A20" s="65" t="s">
        <v>87</v>
      </c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37.5" customHeight="1">
      <c r="A21" s="62" t="s">
        <v>68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0" ht="37.5" customHeight="1">
      <c r="A22" s="62" t="s">
        <v>69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37.5" customHeight="1">
      <c r="A23" s="62" t="s">
        <v>70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18.75" customHeight="1">
      <c r="A24" s="67" t="s">
        <v>93</v>
      </c>
      <c r="B24" s="67"/>
      <c r="C24" s="67"/>
      <c r="D24" s="67"/>
      <c r="E24" s="67"/>
      <c r="F24" s="67"/>
      <c r="G24" s="67"/>
      <c r="H24" s="67"/>
      <c r="I24" s="67"/>
      <c r="J24" s="67"/>
    </row>
    <row r="25" spans="1:10" ht="18.75" customHeight="1">
      <c r="A25" s="48" t="s">
        <v>71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56.25" customHeight="1">
      <c r="A26" s="65" t="s">
        <v>94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37.5" customHeight="1">
      <c r="A27" s="62" t="s">
        <v>97</v>
      </c>
      <c r="B27" s="62"/>
      <c r="C27" s="62"/>
      <c r="D27" s="62"/>
      <c r="E27" s="62"/>
      <c r="F27" s="62"/>
      <c r="G27" s="62"/>
      <c r="H27" s="62"/>
      <c r="I27" s="62"/>
      <c r="J27" s="62"/>
    </row>
    <row r="28" spans="1:10" ht="37.5" customHeight="1">
      <c r="A28" s="62" t="s">
        <v>98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18.75" customHeight="1">
      <c r="A29" s="69" t="s">
        <v>95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56.25" customHeight="1">
      <c r="A30" s="62" t="s">
        <v>86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0" ht="56.25" customHeight="1">
      <c r="A31" s="65" t="s">
        <v>96</v>
      </c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8.75" customHeight="1">
      <c r="A32" s="49" t="s">
        <v>72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8.75" customHeight="1">
      <c r="A33" s="67" t="s">
        <v>73</v>
      </c>
      <c r="B33" s="67"/>
      <c r="C33" s="67"/>
      <c r="D33" s="67"/>
      <c r="E33" s="67"/>
      <c r="F33" s="67"/>
      <c r="G33" s="67"/>
      <c r="H33" s="67"/>
      <c r="I33" s="67"/>
      <c r="J33" s="67"/>
    </row>
    <row r="34" spans="1:10" ht="18.75">
      <c r="A34" s="67" t="s">
        <v>74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37.5" customHeight="1">
      <c r="A35" s="70" t="s">
        <v>75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8.75" customHeight="1">
      <c r="A36" s="67" t="s">
        <v>76</v>
      </c>
      <c r="B36" s="67"/>
      <c r="C36" s="67"/>
      <c r="D36" s="67"/>
      <c r="E36" s="67"/>
      <c r="F36" s="67"/>
      <c r="G36" s="67"/>
      <c r="H36" s="67"/>
      <c r="I36" s="67"/>
      <c r="J36" s="67"/>
    </row>
    <row r="37" spans="1:10" ht="18.75" customHeight="1">
      <c r="A37" s="67" t="s">
        <v>77</v>
      </c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18.75" customHeight="1">
      <c r="A38" s="66" t="s">
        <v>78</v>
      </c>
      <c r="B38" s="66"/>
      <c r="C38" s="66"/>
      <c r="D38" s="66"/>
      <c r="E38" s="66"/>
      <c r="F38" s="66"/>
      <c r="G38" s="66"/>
      <c r="H38" s="66"/>
      <c r="I38" s="66"/>
      <c r="J38" s="66"/>
    </row>
    <row r="39" spans="1:10" ht="37.5" customHeight="1">
      <c r="A39" s="65" t="s">
        <v>79</v>
      </c>
      <c r="B39" s="65"/>
      <c r="C39" s="65"/>
      <c r="D39" s="65"/>
      <c r="E39" s="65"/>
      <c r="F39" s="65"/>
      <c r="G39" s="65"/>
      <c r="H39" s="65"/>
      <c r="I39" s="65"/>
      <c r="J39" s="65"/>
    </row>
    <row r="40" spans="1:10" ht="18.75" customHeight="1">
      <c r="A40" s="67" t="s">
        <v>80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ht="18.75" customHeight="1">
      <c r="A41" s="66" t="s">
        <v>81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ht="38.25" customHeight="1">
      <c r="A42" s="65" t="s">
        <v>90</v>
      </c>
      <c r="B42" s="65"/>
      <c r="C42" s="65"/>
      <c r="D42" s="65"/>
      <c r="E42" s="65"/>
      <c r="F42" s="65"/>
      <c r="G42" s="65"/>
      <c r="H42" s="65"/>
      <c r="I42" s="65"/>
      <c r="J42" s="65"/>
    </row>
    <row r="43" spans="1:10" ht="18.75">
      <c r="A43" s="68"/>
      <c r="B43" s="68"/>
      <c r="C43" s="68"/>
      <c r="D43" s="68"/>
      <c r="E43" s="68"/>
      <c r="F43" s="68"/>
      <c r="G43" s="68"/>
      <c r="H43" s="68"/>
      <c r="I43" s="68"/>
      <c r="J43" s="68"/>
    </row>
    <row r="44" spans="1:10" ht="18.75">
      <c r="A44" s="49" t="s">
        <v>82</v>
      </c>
      <c r="B44" s="49"/>
      <c r="C44" s="49"/>
      <c r="D44" s="49"/>
      <c r="E44" s="49"/>
      <c r="F44" s="49"/>
      <c r="G44" s="49"/>
      <c r="H44" s="49"/>
      <c r="I44" s="49"/>
      <c r="J44" s="49"/>
    </row>
  </sheetData>
  <sheetProtection sheet="1" objects="1" scenarios="1"/>
  <mergeCells count="44">
    <mergeCell ref="A41:J41"/>
    <mergeCell ref="A42:J42"/>
    <mergeCell ref="A44:J44"/>
    <mergeCell ref="A43:J43"/>
    <mergeCell ref="A27:J27"/>
    <mergeCell ref="A28:J28"/>
    <mergeCell ref="A29:J29"/>
    <mergeCell ref="A30:J30"/>
    <mergeCell ref="A35:J35"/>
    <mergeCell ref="A36:J36"/>
    <mergeCell ref="A37:J37"/>
    <mergeCell ref="A38:J38"/>
    <mergeCell ref="A39:J39"/>
    <mergeCell ref="A40:J40"/>
    <mergeCell ref="A34:J34"/>
    <mergeCell ref="A25:J25"/>
    <mergeCell ref="A26:J26"/>
    <mergeCell ref="A31:J31"/>
    <mergeCell ref="A32:J32"/>
    <mergeCell ref="A33:J33"/>
    <mergeCell ref="A24:J24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ageMargins left="0.35416666666666669" right="0.29166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 город</vt:lpstr>
      <vt:lpstr>Школьный этап село </vt:lpstr>
      <vt:lpstr>   село</vt:lpstr>
      <vt:lpstr>общее (не заполняется)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1q</dc:creator>
  <cp:lastModifiedBy>1q</cp:lastModifiedBy>
  <cp:lastPrinted>2019-10-10T08:29:50Z</cp:lastPrinted>
  <dcterms:created xsi:type="dcterms:W3CDTF">2021-04-20T12:28:30Z</dcterms:created>
  <dcterms:modified xsi:type="dcterms:W3CDTF">2021-04-22T10:36:05Z</dcterms:modified>
</cp:coreProperties>
</file>