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4q\Desktop\НОВЫЕ МОИ ДОКУМЕНТЫ\МОНИТОРИНГИ\2023\МОНИТОРИНГ ШСК\2023\ИТОГИ МОНИТОРИНГА\"/>
    </mc:Choice>
  </mc:AlternateContent>
  <xr:revisionPtr revIDLastSave="0" documentId="13_ncr:1_{FD4B3991-790D-4118-AFFC-52E5153D5953}" xr6:coauthVersionLast="47" xr6:coauthVersionMax="47" xr10:uidLastSave="{00000000-0000-0000-0000-000000000000}"/>
  <bookViews>
    <workbookView xWindow="7245" yWindow="945" windowWidth="14835" windowHeight="13080" xr2:uid="{00000000-000D-0000-FFFF-FFFF00000000}"/>
  </bookViews>
  <sheets>
    <sheet name="ШСК" sheetId="36" r:id="rId1"/>
    <sheet name="Школьный этап село " sheetId="10" state="hidden" r:id="rId2"/>
  </sheets>
  <definedNames>
    <definedName name="_xlnm._FilterDatabase" localSheetId="1" hidden="1">'Школьный этап село '!$A$1:$Y$5</definedName>
    <definedName name="_xlnm._FilterDatabase" localSheetId="0" hidden="1">ШСК!$A$6:$ALM$6</definedName>
    <definedName name="Z_4D48E06A_6B7C_47B6_9733_BA26A9D9EAB7_.wvu.FilterData" localSheetId="1" hidden="1">'Школьный этап село '!$A$5:$ALU$5</definedName>
    <definedName name="Z_4D48E06A_6B7C_47B6_9733_BA26A9D9EAB7_.wvu.FilterData" localSheetId="0" hidden="1">ШСК!$A$6:$ALM$6</definedName>
    <definedName name="Z_8D375615_D8F5_46F9_A4E0_59F7998C8F7E_.wvu.FilterData" localSheetId="1" hidden="1">'Школьный этап село '!$A$5:$Z$5</definedName>
    <definedName name="Z_8D375615_D8F5_46F9_A4E0_59F7998C8F7E_.wvu.FilterData" localSheetId="0" hidden="1">ШСК!$A$6:$R$6</definedName>
  </definedNames>
  <calcPr calcId="181029" iterateDelta="1E-4"/>
  <customWorkbookViews>
    <customWorkbookView name="Фильтр 2" guid="{4D48E06A-6B7C-47B6-9733-BA26A9D9EAB7}" maximized="1" windowWidth="0" windowHeight="0" activeSheetId="0"/>
    <customWorkbookView name="Фильтр 1" guid="{8D375615-D8F5-46F9-A4E0-59F7998C8F7E}" maximized="1" windowWidth="0" windowHeight="0" activeSheetId="0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57" i="36" l="1"/>
  <c r="C57" i="36"/>
  <c r="M26" i="36"/>
  <c r="P29" i="36"/>
  <c r="O29" i="36"/>
  <c r="N29" i="36"/>
  <c r="M29" i="36"/>
  <c r="I29" i="36"/>
  <c r="E29" i="36"/>
  <c r="P28" i="36"/>
  <c r="O28" i="36"/>
  <c r="N28" i="36"/>
  <c r="M28" i="36"/>
  <c r="I28" i="36"/>
  <c r="E28" i="36"/>
  <c r="P27" i="36"/>
  <c r="O27" i="36"/>
  <c r="N27" i="36"/>
  <c r="M27" i="36"/>
  <c r="I27" i="36"/>
  <c r="E27" i="36"/>
  <c r="P49" i="36"/>
  <c r="O49" i="36"/>
  <c r="N49" i="36"/>
  <c r="M49" i="36"/>
  <c r="I49" i="36"/>
  <c r="P48" i="36"/>
  <c r="O48" i="36"/>
  <c r="N48" i="36"/>
  <c r="M48" i="36"/>
  <c r="I48" i="36"/>
  <c r="P47" i="36"/>
  <c r="O47" i="36"/>
  <c r="N47" i="36"/>
  <c r="M47" i="36"/>
  <c r="I47" i="36"/>
  <c r="Q27" i="36" l="1"/>
  <c r="Q28" i="36"/>
  <c r="Q29" i="36"/>
  <c r="Q47" i="36"/>
  <c r="Q48" i="36"/>
  <c r="Q49" i="36"/>
  <c r="M36" i="36" l="1"/>
  <c r="E36" i="36"/>
  <c r="P39" i="36"/>
  <c r="O39" i="36"/>
  <c r="N39" i="36"/>
  <c r="M39" i="36"/>
  <c r="I39" i="36"/>
  <c r="E39" i="36"/>
  <c r="P38" i="36"/>
  <c r="O38" i="36"/>
  <c r="N38" i="36"/>
  <c r="M38" i="36"/>
  <c r="I38" i="36"/>
  <c r="E38" i="36"/>
  <c r="P37" i="36"/>
  <c r="O37" i="36"/>
  <c r="N37" i="36"/>
  <c r="M37" i="36"/>
  <c r="I37" i="36"/>
  <c r="E37" i="36"/>
  <c r="M16" i="36"/>
  <c r="I16" i="36"/>
  <c r="E16" i="36"/>
  <c r="P18" i="36"/>
  <c r="O18" i="36"/>
  <c r="N18" i="36"/>
  <c r="M18" i="36"/>
  <c r="I18" i="36"/>
  <c r="E18" i="36"/>
  <c r="P17" i="36"/>
  <c r="O17" i="36"/>
  <c r="N17" i="36"/>
  <c r="M17" i="36"/>
  <c r="I17" i="36"/>
  <c r="E17" i="36"/>
  <c r="Q37" i="36" l="1"/>
  <c r="Q38" i="36"/>
  <c r="Q39" i="36"/>
  <c r="Q17" i="36"/>
  <c r="Q18" i="36"/>
  <c r="T57" i="36" l="1"/>
  <c r="S57" i="36"/>
  <c r="R57" i="36"/>
  <c r="L57" i="36"/>
  <c r="K57" i="36"/>
  <c r="J57" i="36"/>
  <c r="H57" i="36"/>
  <c r="G57" i="36"/>
  <c r="F57" i="36"/>
  <c r="P42" i="36"/>
  <c r="O42" i="36"/>
  <c r="N42" i="36"/>
  <c r="M42" i="36"/>
  <c r="I42" i="36"/>
  <c r="E42" i="36"/>
  <c r="P41" i="36"/>
  <c r="O41" i="36"/>
  <c r="N41" i="36"/>
  <c r="M41" i="36"/>
  <c r="I41" i="36"/>
  <c r="Q41" i="36" l="1"/>
  <c r="Q42" i="36"/>
  <c r="M56" i="36" l="1"/>
  <c r="I56" i="36"/>
  <c r="E56" i="36"/>
  <c r="M54" i="36"/>
  <c r="I54" i="36"/>
  <c r="E54" i="36"/>
  <c r="M53" i="36"/>
  <c r="I53" i="36"/>
  <c r="E53" i="36"/>
  <c r="M55" i="36"/>
  <c r="I55" i="36"/>
  <c r="E55" i="36"/>
  <c r="M52" i="36"/>
  <c r="I52" i="36"/>
  <c r="E52" i="36"/>
  <c r="M51" i="36"/>
  <c r="I51" i="36"/>
  <c r="E51" i="36"/>
  <c r="E50" i="36" l="1"/>
  <c r="M15" i="36" l="1"/>
  <c r="I15" i="36"/>
  <c r="E15" i="36"/>
  <c r="M14" i="36"/>
  <c r="I14" i="36"/>
  <c r="E14" i="36"/>
  <c r="M13" i="36"/>
  <c r="I13" i="36"/>
  <c r="E13" i="36"/>
  <c r="M12" i="36"/>
  <c r="I12" i="36"/>
  <c r="E12" i="36"/>
  <c r="M45" i="36"/>
  <c r="I45" i="36"/>
  <c r="E45" i="36"/>
  <c r="M44" i="36"/>
  <c r="I44" i="36"/>
  <c r="E44" i="36"/>
  <c r="Q44" i="36" l="1"/>
  <c r="U57" i="36" l="1"/>
  <c r="M22" i="36"/>
  <c r="I22" i="36"/>
  <c r="E22" i="36"/>
  <c r="M21" i="36"/>
  <c r="I21" i="36"/>
  <c r="E21" i="36"/>
  <c r="M20" i="36"/>
  <c r="I20" i="36"/>
  <c r="E20" i="36"/>
  <c r="M23" i="36" l="1"/>
  <c r="I23" i="36"/>
  <c r="E23" i="36"/>
  <c r="M25" i="36"/>
  <c r="I25" i="36"/>
  <c r="E25" i="36"/>
  <c r="M24" i="36"/>
  <c r="I24" i="36"/>
  <c r="E24" i="36"/>
  <c r="E30" i="36" l="1"/>
  <c r="P35" i="36"/>
  <c r="M35" i="36"/>
  <c r="I35" i="36"/>
  <c r="E35" i="36"/>
  <c r="M34" i="36"/>
  <c r="I34" i="36"/>
  <c r="E34" i="36"/>
  <c r="M33" i="36"/>
  <c r="I33" i="36"/>
  <c r="E33" i="36"/>
  <c r="M32" i="36"/>
  <c r="I32" i="36"/>
  <c r="E32" i="36"/>
  <c r="P31" i="36"/>
  <c r="M31" i="36"/>
  <c r="I31" i="36"/>
  <c r="E31" i="36"/>
  <c r="M9" i="36" l="1"/>
  <c r="I9" i="36"/>
  <c r="M7" i="36" l="1"/>
  <c r="M57" i="36" s="1"/>
  <c r="I7" i="36"/>
  <c r="I57" i="36" s="1"/>
  <c r="E7" i="36"/>
  <c r="T6" i="10" l="1"/>
  <c r="S6" i="10"/>
  <c r="R6" i="10"/>
  <c r="Q6" i="10"/>
  <c r="M6" i="10"/>
  <c r="L6" i="10"/>
  <c r="U6" i="10" s="1"/>
  <c r="E6" i="10"/>
</calcChain>
</file>

<file path=xl/sharedStrings.xml><?xml version="1.0" encoding="utf-8"?>
<sst xmlns="http://schemas.openxmlformats.org/spreadsheetml/2006/main" count="121" uniqueCount="91">
  <si>
    <t>№ п\п</t>
  </si>
  <si>
    <t>Наименование субъекта Российской Федерации</t>
  </si>
  <si>
    <t>Объём, выделяемых ассигнований 
(тыс. рублей)</t>
  </si>
  <si>
    <t>всего</t>
  </si>
  <si>
    <t>начальное общее образование</t>
  </si>
  <si>
    <t>основное общее образование</t>
  </si>
  <si>
    <t>среднее общее образование</t>
  </si>
  <si>
    <t>По разделу "Образование"</t>
  </si>
  <si>
    <t>По разделу "Спорт"</t>
  </si>
  <si>
    <t>Внебюджетные источники</t>
  </si>
  <si>
    <t>Форма 1</t>
  </si>
  <si>
    <t>Количество обучающихся в общеобразовательных организациях субъекта Российской Федерации по уровням общего образования, за исключением дошкольного образования, принявших участие в школьном этапе Президентских состязаний в сельской местности</t>
  </si>
  <si>
    <t>Общая информация проведения школьного этапа:
1. Основные виды программы (обобщённая информация об общеобразовательных организациях);
2. Освещение в СМИ</t>
  </si>
  <si>
    <t>в том числе отнесённые к специальной медицинской группе для занятий физической культурой и спортом</t>
  </si>
  <si>
    <t xml:space="preserve"> </t>
  </si>
  <si>
    <t>количество обучающихся</t>
  </si>
  <si>
    <t>Общее количество обучающихся в общеобразовательных организациях субъекта Российской Федерации по уровням общего образования, за исключением дошкольного образования в сельской местности 
(по состоянию на 1 января 2020 г.)</t>
  </si>
  <si>
    <t>Показатель процента обучающихся общеобразовательных организаций субъекта Российской Федерации по уровням общего образования, за исключением дошкольного образования, принявших участие в школьном этапе Президентских состязаний в сельской местности (по состоянию на 1 января 2020 г.), %</t>
  </si>
  <si>
    <t>Отчёт о проведении школьного этапа Всероссийских спортивных соревнований школьников "Президентские состязания" в 2019/2020 учебном году в сельских поселениях (далее - Президентские состязания)</t>
  </si>
  <si>
    <t>Общее количество общеобразовательных организаций субъекта Российской Федерации в сельской местности 
(по состоянию на 1 января 2020 года)</t>
  </si>
  <si>
    <t>Количество общеобразовательных организаций, принявших участие в школьном этапе Президентских состязаний в сельской местности</t>
  </si>
  <si>
    <t>Показатель процента общеобразовательных организаций, принявших участие в школьном этапе Президентских состязаний в сельской местности, %</t>
  </si>
  <si>
    <t>показатель процента количества ШСК %</t>
  </si>
  <si>
    <t>Количество ШСК созданных в качестве структурного подразделения</t>
  </si>
  <si>
    <t>Количество ШСК созданных в качестве общественной организации</t>
  </si>
  <si>
    <t>Наименование организайий не имеющих ШСК, причина</t>
  </si>
  <si>
    <t>в соответствии с Уставом</t>
  </si>
  <si>
    <t>Количество ШСК находящихся во Всероссийском реестре школьных спортивных клубов                          (прописать все задвоения)</t>
  </si>
  <si>
    <t>Наименование муниципалитета                                Самарской области</t>
  </si>
  <si>
    <t>Количество общеобразовательных организаций (по состоянию на 1 сентября 2023 года)</t>
  </si>
  <si>
    <t>Количество Школьных спортивных клубов (по состоянию на 1 сентября 2023 года)</t>
  </si>
  <si>
    <t>Количество обучающихся в ШСК в общеобразовательных организациях по уровням общего образования, за исключением дошкольного образования                                               (по состоянию на 1 сентября 2023 года)</t>
  </si>
  <si>
    <t>Показатель процента обучающихся общеобразовательных организаций по уровням общего образования, за исключением дошкольного образования, обучающихся в ШСК                                     (по состоянию на 1 сентября 2023 года), %</t>
  </si>
  <si>
    <t>Самарское управление</t>
  </si>
  <si>
    <t xml:space="preserve">Департамент образования городского округа Тольятти </t>
  </si>
  <si>
    <t>Департамент образования городского округа Самара</t>
  </si>
  <si>
    <t xml:space="preserve">Тольяттинское управление </t>
  </si>
  <si>
    <t>Кинельское управление</t>
  </si>
  <si>
    <t>г.о. Кинель</t>
  </si>
  <si>
    <t>м.р. Кинельский</t>
  </si>
  <si>
    <t>Западное управление</t>
  </si>
  <si>
    <t>г.о. Сызрань</t>
  </si>
  <si>
    <t>м.р.Сызранский</t>
  </si>
  <si>
    <t>г.о. Октябрьск</t>
  </si>
  <si>
    <t>м.р.Шигонский</t>
  </si>
  <si>
    <t xml:space="preserve">Поволжское управление </t>
  </si>
  <si>
    <t>г.о. Новокуйбышевск</t>
  </si>
  <si>
    <t>м.р. Волжский</t>
  </si>
  <si>
    <t>Отрадненское управление</t>
  </si>
  <si>
    <t>г.о. Отрадный</t>
  </si>
  <si>
    <t>м.р. Богатовский</t>
  </si>
  <si>
    <t>м.р. Кинель-Черкасский</t>
  </si>
  <si>
    <t>Северное управление</t>
  </si>
  <si>
    <t>м.р. Сергиевский</t>
  </si>
  <si>
    <t>м.р. Челно-Вершинский</t>
  </si>
  <si>
    <t>м.р. Шенталинский</t>
  </si>
  <si>
    <t>Северо-Восточное управление</t>
  </si>
  <si>
    <t>м.р. Елховский</t>
  </si>
  <si>
    <t>м.р. Красноярский</t>
  </si>
  <si>
    <t>м.р. Кошкинский</t>
  </si>
  <si>
    <t>Центральное управление</t>
  </si>
  <si>
    <t>г.о. Жигулевск</t>
  </si>
  <si>
    <t>м.р. Ставропольский</t>
  </si>
  <si>
    <t>м.р. Алексеевский</t>
  </si>
  <si>
    <t>м.р. Борский</t>
  </si>
  <si>
    <t>м.р. Нефтегорский</t>
  </si>
  <si>
    <t>Южное управление</t>
  </si>
  <si>
    <t>м.р. Большеглушицкий</t>
  </si>
  <si>
    <t>м.р. Большечерниговский</t>
  </si>
  <si>
    <t>г.о.Похвистнево</t>
  </si>
  <si>
    <t>м.р. Исаклинский</t>
  </si>
  <si>
    <t>м.р. Клявлинский</t>
  </si>
  <si>
    <t>м.р. Камышлинский</t>
  </si>
  <si>
    <t>м.р. Похвистневский</t>
  </si>
  <si>
    <t>г.о.Чапаевск</t>
  </si>
  <si>
    <t>м.р. Безенчукский</t>
  </si>
  <si>
    <t>м.р.Красноармейский</t>
  </si>
  <si>
    <t>м.р. Пестравский</t>
  </si>
  <si>
    <t>м.р. Приволжский</t>
  </si>
  <si>
    <t>м.р. Хворостянский</t>
  </si>
  <si>
    <t>Северо-Западное управление</t>
  </si>
  <si>
    <t>Юго-Восточное управление</t>
  </si>
  <si>
    <t>Юго-Западное управление</t>
  </si>
  <si>
    <t>Итого по МОН СО</t>
  </si>
  <si>
    <t>Богданова Ольга Оскаровна</t>
  </si>
  <si>
    <t>старший методист</t>
  </si>
  <si>
    <t>ГБУ ДО СО ОДЮЦРФКС</t>
  </si>
  <si>
    <t xml:space="preserve">Тел. 846 263 00 92 </t>
  </si>
  <si>
    <t>e-mail: yulika_r@mail.ru</t>
  </si>
  <si>
    <t>Информация о Школьных спортивных клубах (ШСК) общеобразовательных организаций Самарской области по состоянию на 01 сентября 2023 года                                                                                                                                                                                                              по территориальным управлениям Министерства образования и науки Самарской области и Департаментов образования городских округов Самара, Тольятти</t>
  </si>
  <si>
    <t>Общее количество обучающихся в общеобразовательных организациях по уровням общего образования, за исключением дошкольного образования                                                (по состоянию на 1 сентября 2023 года)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</si>
</sst>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rgb="FF000000"/>
      <name val="Calibri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0"/>
      <name val="Arial Cyr"/>
      <charset val="204"/>
    </font>
    <font>
      <sz val="12"/>
      <color rgb="FF000000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color theme="1"/>
      <name val="Liberation Sans"/>
    </font>
    <font>
      <sz val="14"/>
      <color rgb="FF333333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</borders>
  <cellStyleXfs count="3">
    <xf numFmtId="0" fontId="0" fillId="0" borderId="0"/>
    <xf numFmtId="0" fontId="4" fillId="0" borderId="0"/>
    <xf numFmtId="0" fontId="7" fillId="0" borderId="0"/>
  </cellStyleXfs>
  <cellXfs count="106">
    <xf numFmtId="0" fontId="0" fillId="0" borderId="0" xfId="0" applyFont="1" applyAlignme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textRotation="90" wrapText="1"/>
    </xf>
    <xf numFmtId="0" fontId="1" fillId="0" borderId="5" xfId="0" applyFont="1" applyBorder="1" applyAlignment="1">
      <alignment horizontal="center" vertical="center"/>
    </xf>
    <xf numFmtId="2" fontId="1" fillId="0" borderId="5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textRotation="90"/>
    </xf>
    <xf numFmtId="0" fontId="1" fillId="0" borderId="8" xfId="0" applyFont="1" applyBorder="1" applyAlignment="1">
      <alignment horizontal="center" vertical="center" textRotation="90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5" xfId="0" applyNumberFormat="1" applyFont="1" applyBorder="1" applyAlignment="1" applyProtection="1">
      <alignment horizontal="center" vertical="center"/>
      <protection locked="0"/>
    </xf>
    <xf numFmtId="0" fontId="3" fillId="0" borderId="5" xfId="0" applyNumberFormat="1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>
      <alignment horizontal="left" vertical="center"/>
    </xf>
    <xf numFmtId="0" fontId="3" fillId="0" borderId="5" xfId="0" applyNumberFormat="1" applyFont="1" applyBorder="1" applyAlignment="1" applyProtection="1">
      <alignment horizontal="left" vertical="center"/>
      <protection locked="0"/>
    </xf>
    <xf numFmtId="0" fontId="1" fillId="0" borderId="0" xfId="0" applyNumberFormat="1" applyFont="1" applyAlignment="1">
      <alignment horizontal="center" vertical="center"/>
    </xf>
    <xf numFmtId="0" fontId="6" fillId="0" borderId="5" xfId="2" applyNumberFormat="1" applyFont="1" applyBorder="1" applyAlignment="1">
      <alignment horizontal="center" vertical="center"/>
    </xf>
    <xf numFmtId="0" fontId="1" fillId="0" borderId="0" xfId="0" applyNumberFormat="1" applyFont="1" applyAlignment="1">
      <alignment horizontal="center" vertical="center" wrapText="1"/>
    </xf>
    <xf numFmtId="0" fontId="3" fillId="2" borderId="20" xfId="0" applyNumberFormat="1" applyFont="1" applyFill="1" applyBorder="1" applyAlignment="1" applyProtection="1">
      <alignment horizontal="left" vertical="center" wrapText="1"/>
      <protection locked="0"/>
    </xf>
    <xf numFmtId="0" fontId="3" fillId="0" borderId="5" xfId="0" applyFont="1" applyBorder="1" applyAlignment="1" applyProtection="1">
      <alignment horizontal="left" vertical="center" wrapText="1"/>
      <protection locked="0"/>
    </xf>
    <xf numFmtId="0" fontId="3" fillId="2" borderId="5" xfId="0" applyFont="1" applyFill="1" applyBorder="1" applyAlignment="1" applyProtection="1">
      <alignment horizontal="left" vertical="center" wrapText="1"/>
      <protection locked="0"/>
    </xf>
    <xf numFmtId="0" fontId="3" fillId="0" borderId="5" xfId="0" applyNumberFormat="1" applyFont="1" applyFill="1" applyBorder="1" applyAlignment="1">
      <alignment horizontal="center" vertical="center"/>
    </xf>
    <xf numFmtId="0" fontId="3" fillId="0" borderId="5" xfId="0" applyNumberFormat="1" applyFont="1" applyFill="1" applyBorder="1" applyAlignment="1" applyProtection="1">
      <alignment horizontal="center" vertical="center"/>
      <protection locked="0"/>
    </xf>
    <xf numFmtId="0" fontId="3" fillId="0" borderId="5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5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/>
    </xf>
    <xf numFmtId="0" fontId="6" fillId="0" borderId="5" xfId="2" applyNumberFormat="1" applyFont="1" applyFill="1" applyBorder="1" applyAlignment="1">
      <alignment horizontal="center" vertical="center"/>
    </xf>
    <xf numFmtId="0" fontId="3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5" xfId="2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9" fillId="0" borderId="5" xfId="2" applyNumberFormat="1" applyFont="1" applyBorder="1" applyAlignment="1">
      <alignment horizontal="center" vertical="center"/>
    </xf>
    <xf numFmtId="0" fontId="9" fillId="0" borderId="5" xfId="2" applyNumberFormat="1" applyFont="1" applyFill="1" applyBorder="1" applyAlignment="1">
      <alignment horizontal="center" vertical="center"/>
    </xf>
    <xf numFmtId="0" fontId="9" fillId="0" borderId="5" xfId="2" applyNumberFormat="1" applyFont="1" applyBorder="1" applyAlignment="1">
      <alignment horizontal="center" vertical="center" wrapText="1"/>
    </xf>
    <xf numFmtId="0" fontId="9" fillId="0" borderId="5" xfId="2" applyNumberFormat="1" applyFont="1" applyFill="1" applyBorder="1" applyAlignment="1">
      <alignment horizontal="center" vertical="center" wrapText="1"/>
    </xf>
    <xf numFmtId="0" fontId="10" fillId="0" borderId="5" xfId="0" applyFont="1" applyBorder="1" applyAlignment="1" applyProtection="1">
      <alignment horizontal="center" vertical="center"/>
      <protection locked="0"/>
    </xf>
    <xf numFmtId="2" fontId="10" fillId="0" borderId="5" xfId="0" applyNumberFormat="1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5" fillId="0" borderId="5" xfId="0" applyNumberFormat="1" applyFont="1" applyBorder="1" applyAlignment="1">
      <alignment horizontal="center" vertical="center"/>
    </xf>
    <xf numFmtId="0" fontId="5" fillId="0" borderId="5" xfId="0" applyNumberFormat="1" applyFont="1" applyFill="1" applyBorder="1" applyAlignment="1">
      <alignment horizontal="center" vertical="center"/>
    </xf>
    <xf numFmtId="0" fontId="5" fillId="0" borderId="5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Alignment="1">
      <alignment horizontal="center" vertical="center"/>
    </xf>
    <xf numFmtId="0" fontId="5" fillId="0" borderId="5" xfId="0" applyNumberFormat="1" applyFont="1" applyFill="1" applyBorder="1" applyAlignment="1" applyProtection="1">
      <alignment horizontal="center" vertical="center"/>
      <protection locked="0"/>
    </xf>
    <xf numFmtId="0" fontId="5" fillId="0" borderId="5" xfId="0" applyNumberFormat="1" applyFont="1" applyBorder="1" applyAlignment="1" applyProtection="1">
      <alignment horizontal="left" vertical="center"/>
      <protection locked="0"/>
    </xf>
    <xf numFmtId="0" fontId="5" fillId="0" borderId="5" xfId="0" applyFont="1" applyBorder="1" applyAlignment="1" applyProtection="1">
      <alignment horizontal="center" vertical="center"/>
      <protection locked="0"/>
    </xf>
    <xf numFmtId="0" fontId="5" fillId="0" borderId="5" xfId="0" applyFont="1" applyFill="1" applyBorder="1" applyAlignment="1" applyProtection="1">
      <alignment horizontal="center" vertical="center"/>
      <protection locked="0"/>
    </xf>
    <xf numFmtId="0" fontId="5" fillId="0" borderId="5" xfId="0" applyFont="1" applyFill="1" applyBorder="1" applyAlignment="1">
      <alignment horizontal="center" vertical="center"/>
    </xf>
    <xf numFmtId="2" fontId="5" fillId="0" borderId="5" xfId="0" applyNumberFormat="1" applyFont="1" applyFill="1" applyBorder="1" applyAlignment="1">
      <alignment horizontal="center" vertical="center"/>
    </xf>
    <xf numFmtId="0" fontId="5" fillId="0" borderId="5" xfId="0" applyFont="1" applyBorder="1" applyAlignment="1">
      <alignment horizontal="left" vertical="center"/>
    </xf>
    <xf numFmtId="0" fontId="5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5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Alignment="1">
      <alignment horizontal="center" vertical="center"/>
    </xf>
    <xf numFmtId="0" fontId="3" fillId="3" borderId="5" xfId="0" applyNumberFormat="1" applyFont="1" applyFill="1" applyBorder="1" applyAlignment="1">
      <alignment horizontal="center" vertical="center"/>
    </xf>
    <xf numFmtId="0" fontId="5" fillId="3" borderId="5" xfId="0" applyNumberFormat="1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horizontal="center" vertical="center"/>
    </xf>
    <xf numFmtId="0" fontId="6" fillId="3" borderId="5" xfId="2" applyNumberFormat="1" applyFont="1" applyFill="1" applyBorder="1" applyAlignment="1">
      <alignment horizontal="center" vertical="center"/>
    </xf>
    <xf numFmtId="0" fontId="9" fillId="3" borderId="5" xfId="2" applyNumberFormat="1" applyFont="1" applyFill="1" applyBorder="1" applyAlignment="1">
      <alignment horizontal="center" vertical="center"/>
    </xf>
    <xf numFmtId="0" fontId="1" fillId="3" borderId="0" xfId="0" applyNumberFormat="1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8" xfId="0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textRotation="90" wrapText="1"/>
    </xf>
    <xf numFmtId="0" fontId="1" fillId="0" borderId="14" xfId="0" applyFont="1" applyBorder="1" applyAlignment="1">
      <alignment horizontal="center" vertical="center" textRotation="90" wrapText="1"/>
    </xf>
    <xf numFmtId="0" fontId="1" fillId="0" borderId="12" xfId="0" applyFont="1" applyBorder="1" applyAlignment="1">
      <alignment horizontal="center" vertical="center" textRotation="90" wrapText="1"/>
    </xf>
    <xf numFmtId="0" fontId="1" fillId="0" borderId="13" xfId="0" applyFont="1" applyBorder="1" applyAlignment="1">
      <alignment horizontal="center" vertical="center" textRotation="90" wrapText="1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textRotation="90" wrapText="1"/>
    </xf>
    <xf numFmtId="0" fontId="1" fillId="0" borderId="8" xfId="0" applyFont="1" applyFill="1" applyBorder="1" applyAlignment="1">
      <alignment horizontal="center" vertical="center" textRotation="90" wrapText="1"/>
    </xf>
    <xf numFmtId="0" fontId="1" fillId="3" borderId="1" xfId="0" applyFont="1" applyFill="1" applyBorder="1" applyAlignment="1">
      <alignment horizontal="center" vertical="center" textRotation="90" wrapText="1"/>
    </xf>
    <xf numFmtId="0" fontId="1" fillId="3" borderId="8" xfId="0" applyFont="1" applyFill="1" applyBorder="1" applyAlignment="1">
      <alignment horizontal="center" vertical="center" textRotation="90" wrapText="1"/>
    </xf>
    <xf numFmtId="0" fontId="1" fillId="0" borderId="2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0" fillId="0" borderId="5" xfId="0" applyNumberFormat="1" applyFont="1" applyBorder="1" applyAlignment="1">
      <alignment horizontal="center" vertical="center"/>
    </xf>
  </cellXfs>
  <cellStyles count="3">
    <cellStyle name="Обычный" xfId="0" builtinId="0"/>
    <cellStyle name="Обычный 2" xfId="1" xr:uid="{00000000-0005-0000-0000-000001000000}"/>
    <cellStyle name="Обычный 6" xfId="2" xr:uid="{C26B339D-A14B-428C-AD11-1A7C5A85213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ALM951"/>
  <sheetViews>
    <sheetView tabSelected="1" topLeftCell="A26" zoomScale="60" zoomScaleNormal="60" workbookViewId="0">
      <selection activeCell="B7" sqref="B7:B59"/>
    </sheetView>
  </sheetViews>
  <sheetFormatPr defaultColWidth="14.42578125" defaultRowHeight="15"/>
  <cols>
    <col min="1" max="1" width="4.42578125" style="6" customWidth="1"/>
    <col min="2" max="2" width="46.7109375" style="6" customWidth="1"/>
    <col min="3" max="3" width="25.28515625" style="6" customWidth="1"/>
    <col min="4" max="4" width="25.42578125" style="6" customWidth="1"/>
    <col min="5" max="5" width="27.85546875" style="6" customWidth="1"/>
    <col min="6" max="6" width="12.42578125" style="6" customWidth="1"/>
    <col min="7" max="9" width="11.28515625" style="6" customWidth="1"/>
    <col min="10" max="11" width="11.28515625" style="57" customWidth="1"/>
    <col min="12" max="12" width="11.7109375" style="57" customWidth="1"/>
    <col min="13" max="13" width="11.28515625" style="57" customWidth="1"/>
    <col min="14" max="14" width="12.140625" style="6" customWidth="1"/>
    <col min="15" max="16" width="11.28515625" style="6" customWidth="1"/>
    <col min="17" max="17" width="11" style="6" customWidth="1"/>
    <col min="18" max="18" width="26.5703125" style="13" customWidth="1"/>
    <col min="19" max="19" width="22" style="6" customWidth="1"/>
    <col min="20" max="20" width="25.85546875" style="6" customWidth="1"/>
    <col min="21" max="21" width="42.5703125" style="6" customWidth="1"/>
    <col min="22" max="1001" width="12.7109375" style="6" customWidth="1"/>
    <col min="1002" max="16384" width="14.42578125" style="6"/>
  </cols>
  <sheetData>
    <row r="1" spans="1:1001">
      <c r="A1" s="85"/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6"/>
    </row>
    <row r="2" spans="1:1001" ht="48" customHeight="1">
      <c r="A2" s="86" t="s">
        <v>89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  <c r="IW2" s="7"/>
      <c r="IX2" s="7"/>
      <c r="IY2" s="7"/>
      <c r="IZ2" s="7"/>
      <c r="JA2" s="7"/>
      <c r="JB2" s="7"/>
      <c r="JC2" s="7"/>
      <c r="JD2" s="7"/>
      <c r="JE2" s="7"/>
      <c r="JF2" s="7"/>
      <c r="JG2" s="7"/>
      <c r="JH2" s="7"/>
      <c r="JI2" s="7"/>
      <c r="JJ2" s="7"/>
      <c r="JK2" s="7"/>
      <c r="JL2" s="7"/>
      <c r="JM2" s="7"/>
      <c r="JN2" s="7"/>
      <c r="JO2" s="7"/>
      <c r="JP2" s="7"/>
      <c r="JQ2" s="7"/>
      <c r="JR2" s="7"/>
      <c r="JS2" s="7"/>
      <c r="JT2" s="7"/>
      <c r="JU2" s="7"/>
      <c r="JV2" s="7"/>
      <c r="JW2" s="7"/>
      <c r="JX2" s="7"/>
      <c r="JY2" s="7"/>
      <c r="JZ2" s="7"/>
      <c r="KA2" s="7"/>
      <c r="KB2" s="7"/>
      <c r="KC2" s="7"/>
      <c r="KD2" s="7"/>
      <c r="KE2" s="7"/>
      <c r="KF2" s="7"/>
      <c r="KG2" s="7"/>
      <c r="KH2" s="7"/>
      <c r="KI2" s="7"/>
      <c r="KJ2" s="7"/>
      <c r="KK2" s="7"/>
      <c r="KL2" s="7"/>
      <c r="KM2" s="7"/>
      <c r="KN2" s="7"/>
      <c r="KO2" s="7"/>
      <c r="KP2" s="7"/>
      <c r="KQ2" s="7"/>
      <c r="KR2" s="7"/>
      <c r="KS2" s="7"/>
      <c r="KT2" s="7"/>
      <c r="KU2" s="7"/>
      <c r="KV2" s="7"/>
      <c r="KW2" s="7"/>
      <c r="KX2" s="7"/>
      <c r="KY2" s="7"/>
      <c r="KZ2" s="7"/>
      <c r="LA2" s="7"/>
      <c r="LB2" s="7"/>
      <c r="LC2" s="7"/>
      <c r="LD2" s="7"/>
      <c r="LE2" s="7"/>
      <c r="LF2" s="7"/>
      <c r="LG2" s="7"/>
      <c r="LH2" s="7"/>
      <c r="LI2" s="7"/>
      <c r="LJ2" s="7"/>
      <c r="LK2" s="7"/>
      <c r="LL2" s="7"/>
      <c r="LM2" s="7"/>
      <c r="LN2" s="7"/>
      <c r="LO2" s="7"/>
      <c r="LP2" s="7"/>
      <c r="LQ2" s="7"/>
      <c r="LR2" s="7"/>
      <c r="LS2" s="7"/>
      <c r="LT2" s="7"/>
      <c r="LU2" s="7"/>
      <c r="LV2" s="7"/>
      <c r="LW2" s="7"/>
      <c r="LX2" s="7"/>
      <c r="LY2" s="7"/>
      <c r="LZ2" s="7"/>
      <c r="MA2" s="7"/>
      <c r="MB2" s="7"/>
      <c r="MC2" s="7"/>
      <c r="MD2" s="7"/>
      <c r="ME2" s="7"/>
      <c r="MF2" s="7"/>
      <c r="MG2" s="7"/>
      <c r="MH2" s="7"/>
      <c r="MI2" s="7"/>
      <c r="MJ2" s="7"/>
      <c r="MK2" s="7"/>
      <c r="ML2" s="7"/>
      <c r="MM2" s="7"/>
      <c r="MN2" s="7"/>
      <c r="MO2" s="7"/>
      <c r="MP2" s="7"/>
      <c r="MQ2" s="7"/>
      <c r="MR2" s="7"/>
      <c r="MS2" s="7"/>
      <c r="MT2" s="7"/>
      <c r="MU2" s="7"/>
      <c r="MV2" s="7"/>
      <c r="MW2" s="7"/>
      <c r="MX2" s="7"/>
      <c r="MY2" s="7"/>
      <c r="MZ2" s="7"/>
      <c r="NA2" s="7"/>
      <c r="NB2" s="7"/>
      <c r="NC2" s="7"/>
      <c r="ND2" s="7"/>
      <c r="NE2" s="7"/>
      <c r="NF2" s="7"/>
      <c r="NG2" s="7"/>
      <c r="NH2" s="7"/>
      <c r="NI2" s="7"/>
      <c r="NJ2" s="7"/>
      <c r="NK2" s="7"/>
      <c r="NL2" s="7"/>
      <c r="NM2" s="7"/>
      <c r="NN2" s="7"/>
      <c r="NO2" s="7"/>
      <c r="NP2" s="7"/>
      <c r="NQ2" s="7"/>
      <c r="NR2" s="7"/>
      <c r="NS2" s="7"/>
      <c r="NT2" s="7"/>
      <c r="NU2" s="7"/>
      <c r="NV2" s="7"/>
      <c r="NW2" s="7"/>
      <c r="NX2" s="7"/>
      <c r="NY2" s="7"/>
      <c r="NZ2" s="7"/>
      <c r="OA2" s="7"/>
      <c r="OB2" s="7"/>
      <c r="OC2" s="7"/>
      <c r="OD2" s="7"/>
      <c r="OE2" s="7"/>
      <c r="OF2" s="7"/>
      <c r="OG2" s="7"/>
      <c r="OH2" s="7"/>
      <c r="OI2" s="7"/>
      <c r="OJ2" s="7"/>
      <c r="OK2" s="7"/>
      <c r="OL2" s="7"/>
      <c r="OM2" s="7"/>
      <c r="ON2" s="7"/>
      <c r="OO2" s="7"/>
      <c r="OP2" s="7"/>
      <c r="OQ2" s="7"/>
      <c r="OR2" s="7"/>
      <c r="OS2" s="7"/>
      <c r="OT2" s="7"/>
      <c r="OU2" s="7"/>
      <c r="OV2" s="7"/>
      <c r="OW2" s="7"/>
      <c r="OX2" s="7"/>
      <c r="OY2" s="7"/>
      <c r="OZ2" s="7"/>
      <c r="PA2" s="7"/>
      <c r="PB2" s="7"/>
      <c r="PC2" s="7"/>
      <c r="PD2" s="7"/>
      <c r="PE2" s="7"/>
      <c r="PF2" s="7"/>
      <c r="PG2" s="7"/>
      <c r="PH2" s="7"/>
      <c r="PI2" s="7"/>
      <c r="PJ2" s="7"/>
      <c r="PK2" s="7"/>
      <c r="PL2" s="7"/>
      <c r="PM2" s="7"/>
      <c r="PN2" s="7"/>
      <c r="PO2" s="7"/>
      <c r="PP2" s="7"/>
      <c r="PQ2" s="7"/>
      <c r="PR2" s="7"/>
      <c r="PS2" s="7"/>
      <c r="PT2" s="7"/>
      <c r="PU2" s="7"/>
      <c r="PV2" s="7"/>
      <c r="PW2" s="7"/>
      <c r="PX2" s="7"/>
      <c r="PY2" s="7"/>
      <c r="PZ2" s="7"/>
      <c r="QA2" s="7"/>
      <c r="QB2" s="7"/>
      <c r="QC2" s="7"/>
      <c r="QD2" s="7"/>
      <c r="QE2" s="7"/>
      <c r="QF2" s="7"/>
      <c r="QG2" s="7"/>
      <c r="QH2" s="7"/>
      <c r="QI2" s="7"/>
      <c r="QJ2" s="7"/>
      <c r="QK2" s="7"/>
      <c r="QL2" s="7"/>
      <c r="QM2" s="7"/>
      <c r="QN2" s="7"/>
      <c r="QO2" s="7"/>
      <c r="QP2" s="7"/>
      <c r="QQ2" s="7"/>
      <c r="QR2" s="7"/>
      <c r="QS2" s="7"/>
      <c r="QT2" s="7"/>
      <c r="QU2" s="7"/>
      <c r="QV2" s="7"/>
      <c r="QW2" s="7"/>
      <c r="QX2" s="7"/>
      <c r="QY2" s="7"/>
      <c r="QZ2" s="7"/>
      <c r="RA2" s="7"/>
      <c r="RB2" s="7"/>
      <c r="RC2" s="7"/>
      <c r="RD2" s="7"/>
      <c r="RE2" s="7"/>
      <c r="RF2" s="7"/>
      <c r="RG2" s="7"/>
      <c r="RH2" s="7"/>
      <c r="RI2" s="7"/>
      <c r="RJ2" s="7"/>
      <c r="RK2" s="7"/>
      <c r="RL2" s="7"/>
      <c r="RM2" s="7"/>
      <c r="RN2" s="7"/>
      <c r="RO2" s="7"/>
      <c r="RP2" s="7"/>
      <c r="RQ2" s="7"/>
      <c r="RR2" s="7"/>
      <c r="RS2" s="7"/>
      <c r="RT2" s="7"/>
      <c r="RU2" s="7"/>
      <c r="RV2" s="7"/>
      <c r="RW2" s="7"/>
      <c r="RX2" s="7"/>
      <c r="RY2" s="7"/>
      <c r="RZ2" s="7"/>
      <c r="SA2" s="7"/>
      <c r="SB2" s="7"/>
      <c r="SC2" s="7"/>
      <c r="SD2" s="7"/>
      <c r="SE2" s="7"/>
      <c r="SF2" s="7"/>
      <c r="SG2" s="7"/>
      <c r="SH2" s="7"/>
      <c r="SI2" s="7"/>
      <c r="SJ2" s="7"/>
      <c r="SK2" s="7"/>
      <c r="SL2" s="7"/>
      <c r="SM2" s="7"/>
      <c r="SN2" s="7"/>
      <c r="SO2" s="7"/>
      <c r="SP2" s="7"/>
      <c r="SQ2" s="7"/>
      <c r="SR2" s="7"/>
      <c r="SS2" s="7"/>
      <c r="ST2" s="7"/>
      <c r="SU2" s="7"/>
      <c r="SV2" s="7"/>
      <c r="SW2" s="7"/>
      <c r="SX2" s="7"/>
      <c r="SY2" s="7"/>
      <c r="SZ2" s="7"/>
      <c r="TA2" s="7"/>
      <c r="TB2" s="7"/>
      <c r="TC2" s="7"/>
      <c r="TD2" s="7"/>
      <c r="TE2" s="7"/>
      <c r="TF2" s="7"/>
      <c r="TG2" s="7"/>
      <c r="TH2" s="7"/>
      <c r="TI2" s="7"/>
      <c r="TJ2" s="7"/>
      <c r="TK2" s="7"/>
      <c r="TL2" s="7"/>
      <c r="TM2" s="7"/>
      <c r="TN2" s="7"/>
      <c r="TO2" s="7"/>
      <c r="TP2" s="7"/>
      <c r="TQ2" s="7"/>
      <c r="TR2" s="7"/>
      <c r="TS2" s="7"/>
      <c r="TT2" s="7"/>
      <c r="TU2" s="7"/>
      <c r="TV2" s="7"/>
      <c r="TW2" s="7"/>
      <c r="TX2" s="7"/>
      <c r="TY2" s="7"/>
      <c r="TZ2" s="7"/>
      <c r="UA2" s="7"/>
      <c r="UB2" s="7"/>
      <c r="UC2" s="7"/>
      <c r="UD2" s="7"/>
      <c r="UE2" s="7"/>
      <c r="UF2" s="7"/>
      <c r="UG2" s="7"/>
      <c r="UH2" s="7"/>
      <c r="UI2" s="7"/>
      <c r="UJ2" s="7"/>
      <c r="UK2" s="7"/>
      <c r="UL2" s="7"/>
      <c r="UM2" s="7"/>
      <c r="UN2" s="7"/>
      <c r="UO2" s="7"/>
      <c r="UP2" s="7"/>
      <c r="UQ2" s="7"/>
      <c r="UR2" s="7"/>
      <c r="US2" s="7"/>
      <c r="UT2" s="7"/>
      <c r="UU2" s="7"/>
      <c r="UV2" s="7"/>
      <c r="UW2" s="7"/>
      <c r="UX2" s="7"/>
      <c r="UY2" s="7"/>
      <c r="UZ2" s="7"/>
      <c r="VA2" s="7"/>
      <c r="VB2" s="7"/>
      <c r="VC2" s="7"/>
      <c r="VD2" s="7"/>
      <c r="VE2" s="7"/>
      <c r="VF2" s="7"/>
      <c r="VG2" s="7"/>
      <c r="VH2" s="7"/>
      <c r="VI2" s="7"/>
      <c r="VJ2" s="7"/>
      <c r="VK2" s="7"/>
      <c r="VL2" s="7"/>
      <c r="VM2" s="7"/>
      <c r="VN2" s="7"/>
      <c r="VO2" s="7"/>
      <c r="VP2" s="7"/>
      <c r="VQ2" s="7"/>
      <c r="VR2" s="7"/>
      <c r="VS2" s="7"/>
      <c r="VT2" s="7"/>
      <c r="VU2" s="7"/>
      <c r="VV2" s="7"/>
      <c r="VW2" s="7"/>
      <c r="VX2" s="7"/>
      <c r="VY2" s="7"/>
      <c r="VZ2" s="7"/>
      <c r="WA2" s="7"/>
      <c r="WB2" s="7"/>
      <c r="WC2" s="7"/>
      <c r="WD2" s="7"/>
      <c r="WE2" s="7"/>
      <c r="WF2" s="7"/>
      <c r="WG2" s="7"/>
      <c r="WH2" s="7"/>
      <c r="WI2" s="7"/>
      <c r="WJ2" s="7"/>
      <c r="WK2" s="7"/>
      <c r="WL2" s="7"/>
      <c r="WM2" s="7"/>
      <c r="WN2" s="7"/>
      <c r="WO2" s="7"/>
      <c r="WP2" s="7"/>
      <c r="WQ2" s="7"/>
      <c r="WR2" s="7"/>
      <c r="WS2" s="7"/>
      <c r="WT2" s="7"/>
      <c r="WU2" s="7"/>
      <c r="WV2" s="7"/>
      <c r="WW2" s="7"/>
      <c r="WX2" s="7"/>
      <c r="WY2" s="7"/>
      <c r="WZ2" s="7"/>
      <c r="XA2" s="7"/>
      <c r="XB2" s="7"/>
      <c r="XC2" s="7"/>
      <c r="XD2" s="7"/>
      <c r="XE2" s="7"/>
      <c r="XF2" s="7"/>
      <c r="XG2" s="7"/>
      <c r="XH2" s="7"/>
      <c r="XI2" s="7"/>
      <c r="XJ2" s="7"/>
      <c r="XK2" s="7"/>
      <c r="XL2" s="7"/>
      <c r="XM2" s="7"/>
      <c r="XN2" s="7"/>
      <c r="XO2" s="7"/>
      <c r="XP2" s="7"/>
      <c r="XQ2" s="7"/>
      <c r="XR2" s="7"/>
      <c r="XS2" s="7"/>
      <c r="XT2" s="7"/>
      <c r="XU2" s="7"/>
      <c r="XV2" s="7"/>
      <c r="XW2" s="7"/>
      <c r="XX2" s="7"/>
      <c r="XY2" s="7"/>
      <c r="XZ2" s="7"/>
      <c r="YA2" s="7"/>
      <c r="YB2" s="7"/>
      <c r="YC2" s="7"/>
      <c r="YD2" s="7"/>
      <c r="YE2" s="7"/>
      <c r="YF2" s="7"/>
      <c r="YG2" s="7"/>
      <c r="YH2" s="7"/>
      <c r="YI2" s="7"/>
      <c r="YJ2" s="7"/>
      <c r="YK2" s="7"/>
      <c r="YL2" s="7"/>
      <c r="YM2" s="7"/>
      <c r="YN2" s="7"/>
      <c r="YO2" s="7"/>
      <c r="YP2" s="7"/>
      <c r="YQ2" s="7"/>
      <c r="YR2" s="7"/>
      <c r="YS2" s="7"/>
      <c r="YT2" s="7"/>
      <c r="YU2" s="7"/>
      <c r="YV2" s="7"/>
      <c r="YW2" s="7"/>
      <c r="YX2" s="7"/>
      <c r="YY2" s="7"/>
      <c r="YZ2" s="7"/>
      <c r="ZA2" s="7"/>
      <c r="ZB2" s="7"/>
      <c r="ZC2" s="7"/>
      <c r="ZD2" s="7"/>
      <c r="ZE2" s="7"/>
      <c r="ZF2" s="7"/>
      <c r="ZG2" s="7"/>
      <c r="ZH2" s="7"/>
      <c r="ZI2" s="7"/>
      <c r="ZJ2" s="7"/>
      <c r="ZK2" s="7"/>
      <c r="ZL2" s="7"/>
      <c r="ZM2" s="7"/>
      <c r="ZN2" s="7"/>
      <c r="ZO2" s="7"/>
      <c r="ZP2" s="7"/>
      <c r="ZQ2" s="7"/>
      <c r="ZR2" s="7"/>
      <c r="ZS2" s="7"/>
      <c r="ZT2" s="7"/>
      <c r="ZU2" s="7"/>
      <c r="ZV2" s="7"/>
      <c r="ZW2" s="7"/>
      <c r="ZX2" s="7"/>
      <c r="ZY2" s="7"/>
      <c r="ZZ2" s="7"/>
      <c r="AAA2" s="7"/>
      <c r="AAB2" s="7"/>
      <c r="AAC2" s="7"/>
      <c r="AAD2" s="7"/>
      <c r="AAE2" s="7"/>
      <c r="AAF2" s="7"/>
      <c r="AAG2" s="7"/>
      <c r="AAH2" s="7"/>
      <c r="AAI2" s="7"/>
      <c r="AAJ2" s="7"/>
      <c r="AAK2" s="7"/>
      <c r="AAL2" s="7"/>
      <c r="AAM2" s="7"/>
      <c r="AAN2" s="7"/>
      <c r="AAO2" s="7"/>
      <c r="AAP2" s="7"/>
      <c r="AAQ2" s="7"/>
      <c r="AAR2" s="7"/>
      <c r="AAS2" s="7"/>
      <c r="AAT2" s="7"/>
      <c r="AAU2" s="7"/>
      <c r="AAV2" s="7"/>
      <c r="AAW2" s="7"/>
      <c r="AAX2" s="7"/>
      <c r="AAY2" s="7"/>
      <c r="AAZ2" s="7"/>
      <c r="ABA2" s="7"/>
      <c r="ABB2" s="7"/>
      <c r="ABC2" s="7"/>
      <c r="ABD2" s="7"/>
      <c r="ABE2" s="7"/>
      <c r="ABF2" s="7"/>
      <c r="ABG2" s="7"/>
      <c r="ABH2" s="7"/>
      <c r="ABI2" s="7"/>
      <c r="ABJ2" s="7"/>
      <c r="ABK2" s="7"/>
      <c r="ABL2" s="7"/>
      <c r="ABM2" s="7"/>
      <c r="ABN2" s="7"/>
      <c r="ABO2" s="7"/>
      <c r="ABP2" s="7"/>
      <c r="ABQ2" s="7"/>
      <c r="ABR2" s="7"/>
      <c r="ABS2" s="7"/>
      <c r="ABT2" s="7"/>
      <c r="ABU2" s="7"/>
      <c r="ABV2" s="7"/>
      <c r="ABW2" s="7"/>
      <c r="ABX2" s="7"/>
      <c r="ABY2" s="7"/>
      <c r="ABZ2" s="7"/>
      <c r="ACA2" s="7"/>
      <c r="ACB2" s="7"/>
      <c r="ACC2" s="7"/>
      <c r="ACD2" s="7"/>
      <c r="ACE2" s="7"/>
      <c r="ACF2" s="7"/>
      <c r="ACG2" s="7"/>
      <c r="ACH2" s="7"/>
      <c r="ACI2" s="7"/>
      <c r="ACJ2" s="7"/>
      <c r="ACK2" s="7"/>
      <c r="ACL2" s="7"/>
      <c r="ACM2" s="7"/>
      <c r="ACN2" s="7"/>
      <c r="ACO2" s="7"/>
      <c r="ACP2" s="7"/>
      <c r="ACQ2" s="7"/>
      <c r="ACR2" s="7"/>
      <c r="ACS2" s="7"/>
      <c r="ACT2" s="7"/>
      <c r="ACU2" s="7"/>
      <c r="ACV2" s="7"/>
      <c r="ACW2" s="7"/>
      <c r="ACX2" s="7"/>
      <c r="ACY2" s="7"/>
      <c r="ACZ2" s="7"/>
      <c r="ADA2" s="7"/>
      <c r="ADB2" s="7"/>
      <c r="ADC2" s="7"/>
      <c r="ADD2" s="7"/>
      <c r="ADE2" s="7"/>
      <c r="ADF2" s="7"/>
      <c r="ADG2" s="7"/>
      <c r="ADH2" s="7"/>
      <c r="ADI2" s="7"/>
      <c r="ADJ2" s="7"/>
      <c r="ADK2" s="7"/>
      <c r="ADL2" s="7"/>
      <c r="ADM2" s="7"/>
      <c r="ADN2" s="7"/>
      <c r="ADO2" s="7"/>
      <c r="ADP2" s="7"/>
      <c r="ADQ2" s="7"/>
      <c r="ADR2" s="7"/>
      <c r="ADS2" s="7"/>
      <c r="ADT2" s="7"/>
      <c r="ADU2" s="7"/>
      <c r="ADV2" s="7"/>
      <c r="ADW2" s="7"/>
      <c r="ADX2" s="7"/>
      <c r="ADY2" s="7"/>
      <c r="ADZ2" s="7"/>
      <c r="AEA2" s="7"/>
      <c r="AEB2" s="7"/>
      <c r="AEC2" s="7"/>
      <c r="AED2" s="7"/>
      <c r="AEE2" s="7"/>
      <c r="AEF2" s="7"/>
      <c r="AEG2" s="7"/>
      <c r="AEH2" s="7"/>
      <c r="AEI2" s="7"/>
      <c r="AEJ2" s="7"/>
      <c r="AEK2" s="7"/>
      <c r="AEL2" s="7"/>
      <c r="AEM2" s="7"/>
      <c r="AEN2" s="7"/>
      <c r="AEO2" s="7"/>
      <c r="AEP2" s="7"/>
      <c r="AEQ2" s="7"/>
      <c r="AER2" s="7"/>
      <c r="AES2" s="7"/>
      <c r="AET2" s="7"/>
      <c r="AEU2" s="7"/>
      <c r="AEV2" s="7"/>
      <c r="AEW2" s="7"/>
      <c r="AEX2" s="7"/>
      <c r="AEY2" s="7"/>
      <c r="AEZ2" s="7"/>
      <c r="AFA2" s="7"/>
      <c r="AFB2" s="7"/>
      <c r="AFC2" s="7"/>
      <c r="AFD2" s="7"/>
      <c r="AFE2" s="7"/>
      <c r="AFF2" s="7"/>
      <c r="AFG2" s="7"/>
      <c r="AFH2" s="7"/>
      <c r="AFI2" s="7"/>
      <c r="AFJ2" s="7"/>
      <c r="AFK2" s="7"/>
      <c r="AFL2" s="7"/>
      <c r="AFM2" s="7"/>
      <c r="AFN2" s="7"/>
      <c r="AFO2" s="7"/>
      <c r="AFP2" s="7"/>
      <c r="AFQ2" s="7"/>
      <c r="AFR2" s="7"/>
      <c r="AFS2" s="7"/>
      <c r="AFT2" s="7"/>
      <c r="AFU2" s="7"/>
      <c r="AFV2" s="7"/>
      <c r="AFW2" s="7"/>
      <c r="AFX2" s="7"/>
      <c r="AFY2" s="7"/>
      <c r="AFZ2" s="7"/>
      <c r="AGA2" s="7"/>
      <c r="AGB2" s="7"/>
      <c r="AGC2" s="7"/>
      <c r="AGD2" s="7"/>
      <c r="AGE2" s="7"/>
      <c r="AGF2" s="7"/>
      <c r="AGG2" s="7"/>
      <c r="AGH2" s="7"/>
      <c r="AGI2" s="7"/>
      <c r="AGJ2" s="7"/>
      <c r="AGK2" s="7"/>
      <c r="AGL2" s="7"/>
      <c r="AGM2" s="7"/>
      <c r="AGN2" s="7"/>
      <c r="AGO2" s="7"/>
      <c r="AGP2" s="7"/>
      <c r="AGQ2" s="7"/>
      <c r="AGR2" s="7"/>
      <c r="AGS2" s="7"/>
      <c r="AGT2" s="7"/>
      <c r="AGU2" s="7"/>
      <c r="AGV2" s="7"/>
      <c r="AGW2" s="7"/>
      <c r="AGX2" s="7"/>
      <c r="AGY2" s="7"/>
      <c r="AGZ2" s="7"/>
      <c r="AHA2" s="7"/>
      <c r="AHB2" s="7"/>
      <c r="AHC2" s="7"/>
      <c r="AHD2" s="7"/>
      <c r="AHE2" s="7"/>
      <c r="AHF2" s="7"/>
      <c r="AHG2" s="7"/>
      <c r="AHH2" s="7"/>
      <c r="AHI2" s="7"/>
      <c r="AHJ2" s="7"/>
      <c r="AHK2" s="7"/>
      <c r="AHL2" s="7"/>
      <c r="AHM2" s="7"/>
      <c r="AHN2" s="7"/>
      <c r="AHO2" s="7"/>
      <c r="AHP2" s="7"/>
      <c r="AHQ2" s="7"/>
      <c r="AHR2" s="7"/>
      <c r="AHS2" s="7"/>
      <c r="AHT2" s="7"/>
      <c r="AHU2" s="7"/>
      <c r="AHV2" s="7"/>
      <c r="AHW2" s="7"/>
      <c r="AHX2" s="7"/>
      <c r="AHY2" s="7"/>
      <c r="AHZ2" s="7"/>
      <c r="AIA2" s="7"/>
      <c r="AIB2" s="7"/>
      <c r="AIC2" s="7"/>
      <c r="AID2" s="7"/>
      <c r="AIE2" s="7"/>
      <c r="AIF2" s="7"/>
      <c r="AIG2" s="7"/>
      <c r="AIH2" s="7"/>
      <c r="AII2" s="7"/>
      <c r="AIJ2" s="7"/>
      <c r="AIK2" s="7"/>
      <c r="AIL2" s="7"/>
      <c r="AIM2" s="7"/>
      <c r="AIN2" s="7"/>
      <c r="AIO2" s="7"/>
      <c r="AIP2" s="7"/>
      <c r="AIQ2" s="7"/>
      <c r="AIR2" s="7"/>
      <c r="AIS2" s="7"/>
      <c r="AIT2" s="7"/>
      <c r="AIU2" s="7"/>
      <c r="AIV2" s="7"/>
      <c r="AIW2" s="7"/>
      <c r="AIX2" s="7"/>
      <c r="AIY2" s="7"/>
      <c r="AIZ2" s="7"/>
      <c r="AJA2" s="7"/>
      <c r="AJB2" s="7"/>
      <c r="AJC2" s="7"/>
      <c r="AJD2" s="7"/>
      <c r="AJE2" s="7"/>
      <c r="AJF2" s="7"/>
      <c r="AJG2" s="7"/>
      <c r="AJH2" s="7"/>
      <c r="AJI2" s="7"/>
      <c r="AJJ2" s="7"/>
      <c r="AJK2" s="7"/>
      <c r="AJL2" s="7"/>
      <c r="AJM2" s="7"/>
      <c r="AJN2" s="7"/>
      <c r="AJO2" s="7"/>
      <c r="AJP2" s="7"/>
      <c r="AJQ2" s="7"/>
      <c r="AJR2" s="7"/>
      <c r="AJS2" s="7"/>
      <c r="AJT2" s="7"/>
      <c r="AJU2" s="7"/>
      <c r="AJV2" s="7"/>
      <c r="AJW2" s="7"/>
      <c r="AJX2" s="7"/>
      <c r="AJY2" s="7"/>
      <c r="AJZ2" s="7"/>
      <c r="AKA2" s="7"/>
      <c r="AKB2" s="7"/>
      <c r="AKC2" s="7"/>
      <c r="AKD2" s="7"/>
      <c r="AKE2" s="7"/>
      <c r="AKF2" s="7"/>
      <c r="AKG2" s="7"/>
      <c r="AKH2" s="7"/>
      <c r="AKI2" s="7"/>
      <c r="AKJ2" s="7"/>
      <c r="AKK2" s="7"/>
      <c r="AKL2" s="7"/>
      <c r="AKM2" s="7"/>
      <c r="AKN2" s="7"/>
      <c r="AKO2" s="7"/>
      <c r="AKP2" s="7"/>
      <c r="AKQ2" s="7"/>
      <c r="AKR2" s="7"/>
      <c r="AKS2" s="7"/>
      <c r="AKT2" s="7"/>
      <c r="AKU2" s="7"/>
      <c r="AKV2" s="7"/>
      <c r="AKW2" s="7"/>
      <c r="AKX2" s="7"/>
      <c r="AKY2" s="7"/>
      <c r="AKZ2" s="7"/>
      <c r="ALA2" s="7"/>
      <c r="ALB2" s="7"/>
      <c r="ALC2" s="7"/>
      <c r="ALD2" s="7"/>
      <c r="ALE2" s="7"/>
      <c r="ALF2" s="7"/>
      <c r="ALG2" s="7"/>
      <c r="ALH2" s="7"/>
      <c r="ALI2" s="7"/>
      <c r="ALJ2" s="7"/>
      <c r="ALK2" s="7"/>
      <c r="ALL2" s="7"/>
      <c r="ALM2" s="7"/>
    </row>
    <row r="3" spans="1:1001" ht="131.25" customHeight="1">
      <c r="A3" s="91" t="s">
        <v>0</v>
      </c>
      <c r="B3" s="97" t="s">
        <v>28</v>
      </c>
      <c r="C3" s="98" t="s">
        <v>29</v>
      </c>
      <c r="D3" s="98" t="s">
        <v>30</v>
      </c>
      <c r="E3" s="98" t="s">
        <v>22</v>
      </c>
      <c r="F3" s="78" t="s">
        <v>90</v>
      </c>
      <c r="G3" s="79"/>
      <c r="H3" s="79"/>
      <c r="I3" s="80"/>
      <c r="J3" s="88" t="s">
        <v>31</v>
      </c>
      <c r="K3" s="89"/>
      <c r="L3" s="89"/>
      <c r="M3" s="90"/>
      <c r="N3" s="87" t="s">
        <v>32</v>
      </c>
      <c r="O3" s="79"/>
      <c r="P3" s="79"/>
      <c r="Q3" s="80"/>
      <c r="R3" s="15" t="s">
        <v>27</v>
      </c>
      <c r="S3" s="14" t="s">
        <v>23</v>
      </c>
      <c r="T3" s="14" t="s">
        <v>24</v>
      </c>
      <c r="U3" s="14" t="s">
        <v>25</v>
      </c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  <c r="IT3" s="7"/>
      <c r="IU3" s="7"/>
      <c r="IV3" s="7"/>
      <c r="IW3" s="7"/>
      <c r="IX3" s="7"/>
      <c r="IY3" s="7"/>
      <c r="IZ3" s="7"/>
      <c r="JA3" s="7"/>
      <c r="JB3" s="7"/>
      <c r="JC3" s="7"/>
      <c r="JD3" s="7"/>
      <c r="JE3" s="7"/>
      <c r="JF3" s="7"/>
      <c r="JG3" s="7"/>
      <c r="JH3" s="7"/>
      <c r="JI3" s="7"/>
      <c r="JJ3" s="7"/>
      <c r="JK3" s="7"/>
      <c r="JL3" s="7"/>
      <c r="JM3" s="7"/>
      <c r="JN3" s="7"/>
      <c r="JO3" s="7"/>
      <c r="JP3" s="7"/>
      <c r="JQ3" s="7"/>
      <c r="JR3" s="7"/>
      <c r="JS3" s="7"/>
      <c r="JT3" s="7"/>
      <c r="JU3" s="7"/>
      <c r="JV3" s="7"/>
      <c r="JW3" s="7"/>
      <c r="JX3" s="7"/>
      <c r="JY3" s="7"/>
      <c r="JZ3" s="7"/>
      <c r="KA3" s="7"/>
      <c r="KB3" s="7"/>
      <c r="KC3" s="7"/>
      <c r="KD3" s="7"/>
      <c r="KE3" s="7"/>
      <c r="KF3" s="7"/>
      <c r="KG3" s="7"/>
      <c r="KH3" s="7"/>
      <c r="KI3" s="7"/>
      <c r="KJ3" s="7"/>
      <c r="KK3" s="7"/>
      <c r="KL3" s="7"/>
      <c r="KM3" s="7"/>
      <c r="KN3" s="7"/>
      <c r="KO3" s="7"/>
      <c r="KP3" s="7"/>
      <c r="KQ3" s="7"/>
      <c r="KR3" s="7"/>
      <c r="KS3" s="7"/>
      <c r="KT3" s="7"/>
      <c r="KU3" s="7"/>
      <c r="KV3" s="7"/>
      <c r="KW3" s="7"/>
      <c r="KX3" s="7"/>
      <c r="KY3" s="7"/>
      <c r="KZ3" s="7"/>
      <c r="LA3" s="7"/>
      <c r="LB3" s="7"/>
      <c r="LC3" s="7"/>
      <c r="LD3" s="7"/>
      <c r="LE3" s="7"/>
      <c r="LF3" s="7"/>
      <c r="LG3" s="7"/>
      <c r="LH3" s="7"/>
      <c r="LI3" s="7"/>
      <c r="LJ3" s="7"/>
      <c r="LK3" s="7"/>
      <c r="LL3" s="7"/>
      <c r="LM3" s="7"/>
      <c r="LN3" s="7"/>
      <c r="LO3" s="7"/>
      <c r="LP3" s="7"/>
      <c r="LQ3" s="7"/>
      <c r="LR3" s="7"/>
      <c r="LS3" s="7"/>
      <c r="LT3" s="7"/>
      <c r="LU3" s="7"/>
      <c r="LV3" s="7"/>
      <c r="LW3" s="7"/>
      <c r="LX3" s="7"/>
      <c r="LY3" s="7"/>
      <c r="LZ3" s="7"/>
      <c r="MA3" s="7"/>
      <c r="MB3" s="7"/>
      <c r="MC3" s="7"/>
      <c r="MD3" s="7"/>
      <c r="ME3" s="7"/>
      <c r="MF3" s="7"/>
      <c r="MG3" s="7"/>
      <c r="MH3" s="7"/>
      <c r="MI3" s="7"/>
      <c r="MJ3" s="7"/>
      <c r="MK3" s="7"/>
      <c r="ML3" s="7"/>
      <c r="MM3" s="7"/>
      <c r="MN3" s="7"/>
      <c r="MO3" s="7"/>
      <c r="MP3" s="7"/>
      <c r="MQ3" s="7"/>
      <c r="MR3" s="7"/>
      <c r="MS3" s="7"/>
      <c r="MT3" s="7"/>
      <c r="MU3" s="7"/>
      <c r="MV3" s="7"/>
      <c r="MW3" s="7"/>
      <c r="MX3" s="7"/>
      <c r="MY3" s="7"/>
      <c r="MZ3" s="7"/>
      <c r="NA3" s="7"/>
      <c r="NB3" s="7"/>
      <c r="NC3" s="7"/>
      <c r="ND3" s="7"/>
      <c r="NE3" s="7"/>
      <c r="NF3" s="7"/>
      <c r="NG3" s="7"/>
      <c r="NH3" s="7"/>
      <c r="NI3" s="7"/>
      <c r="NJ3" s="7"/>
      <c r="NK3" s="7"/>
      <c r="NL3" s="7"/>
      <c r="NM3" s="7"/>
      <c r="NN3" s="7"/>
      <c r="NO3" s="7"/>
      <c r="NP3" s="7"/>
      <c r="NQ3" s="7"/>
      <c r="NR3" s="7"/>
      <c r="NS3" s="7"/>
      <c r="NT3" s="7"/>
      <c r="NU3" s="7"/>
      <c r="NV3" s="7"/>
      <c r="NW3" s="7"/>
      <c r="NX3" s="7"/>
      <c r="NY3" s="7"/>
      <c r="NZ3" s="7"/>
      <c r="OA3" s="7"/>
      <c r="OB3" s="7"/>
      <c r="OC3" s="7"/>
      <c r="OD3" s="7"/>
      <c r="OE3" s="7"/>
      <c r="OF3" s="7"/>
      <c r="OG3" s="7"/>
      <c r="OH3" s="7"/>
      <c r="OI3" s="7"/>
      <c r="OJ3" s="7"/>
      <c r="OK3" s="7"/>
      <c r="OL3" s="7"/>
      <c r="OM3" s="7"/>
      <c r="ON3" s="7"/>
      <c r="OO3" s="7"/>
      <c r="OP3" s="7"/>
      <c r="OQ3" s="7"/>
      <c r="OR3" s="7"/>
      <c r="OS3" s="7"/>
      <c r="OT3" s="7"/>
      <c r="OU3" s="7"/>
      <c r="OV3" s="7"/>
      <c r="OW3" s="7"/>
      <c r="OX3" s="7"/>
      <c r="OY3" s="7"/>
      <c r="OZ3" s="7"/>
      <c r="PA3" s="7"/>
      <c r="PB3" s="7"/>
      <c r="PC3" s="7"/>
      <c r="PD3" s="7"/>
      <c r="PE3" s="7"/>
      <c r="PF3" s="7"/>
      <c r="PG3" s="7"/>
      <c r="PH3" s="7"/>
      <c r="PI3" s="7"/>
      <c r="PJ3" s="7"/>
      <c r="PK3" s="7"/>
      <c r="PL3" s="7"/>
      <c r="PM3" s="7"/>
      <c r="PN3" s="7"/>
      <c r="PO3" s="7"/>
      <c r="PP3" s="7"/>
      <c r="PQ3" s="7"/>
      <c r="PR3" s="7"/>
      <c r="PS3" s="7"/>
      <c r="PT3" s="7"/>
      <c r="PU3" s="7"/>
      <c r="PV3" s="7"/>
      <c r="PW3" s="7"/>
      <c r="PX3" s="7"/>
      <c r="PY3" s="7"/>
      <c r="PZ3" s="7"/>
      <c r="QA3" s="7"/>
      <c r="QB3" s="7"/>
      <c r="QC3" s="7"/>
      <c r="QD3" s="7"/>
      <c r="QE3" s="7"/>
      <c r="QF3" s="7"/>
      <c r="QG3" s="7"/>
      <c r="QH3" s="7"/>
      <c r="QI3" s="7"/>
      <c r="QJ3" s="7"/>
      <c r="QK3" s="7"/>
      <c r="QL3" s="7"/>
      <c r="QM3" s="7"/>
      <c r="QN3" s="7"/>
      <c r="QO3" s="7"/>
      <c r="QP3" s="7"/>
      <c r="QQ3" s="7"/>
      <c r="QR3" s="7"/>
      <c r="QS3" s="7"/>
      <c r="QT3" s="7"/>
      <c r="QU3" s="7"/>
      <c r="QV3" s="7"/>
      <c r="QW3" s="7"/>
      <c r="QX3" s="7"/>
      <c r="QY3" s="7"/>
      <c r="QZ3" s="7"/>
      <c r="RA3" s="7"/>
      <c r="RB3" s="7"/>
      <c r="RC3" s="7"/>
      <c r="RD3" s="7"/>
      <c r="RE3" s="7"/>
      <c r="RF3" s="7"/>
      <c r="RG3" s="7"/>
      <c r="RH3" s="7"/>
      <c r="RI3" s="7"/>
      <c r="RJ3" s="7"/>
      <c r="RK3" s="7"/>
      <c r="RL3" s="7"/>
      <c r="RM3" s="7"/>
      <c r="RN3" s="7"/>
      <c r="RO3" s="7"/>
      <c r="RP3" s="7"/>
      <c r="RQ3" s="7"/>
      <c r="RR3" s="7"/>
      <c r="RS3" s="7"/>
      <c r="RT3" s="7"/>
      <c r="RU3" s="7"/>
      <c r="RV3" s="7"/>
      <c r="RW3" s="7"/>
      <c r="RX3" s="7"/>
      <c r="RY3" s="7"/>
      <c r="RZ3" s="7"/>
      <c r="SA3" s="7"/>
      <c r="SB3" s="7"/>
      <c r="SC3" s="7"/>
      <c r="SD3" s="7"/>
      <c r="SE3" s="7"/>
      <c r="SF3" s="7"/>
      <c r="SG3" s="7"/>
      <c r="SH3" s="7"/>
      <c r="SI3" s="7"/>
      <c r="SJ3" s="7"/>
      <c r="SK3" s="7"/>
      <c r="SL3" s="7"/>
      <c r="SM3" s="7"/>
      <c r="SN3" s="7"/>
      <c r="SO3" s="7"/>
      <c r="SP3" s="7"/>
      <c r="SQ3" s="7"/>
      <c r="SR3" s="7"/>
      <c r="SS3" s="7"/>
      <c r="ST3" s="7"/>
      <c r="SU3" s="7"/>
      <c r="SV3" s="7"/>
      <c r="SW3" s="7"/>
      <c r="SX3" s="7"/>
      <c r="SY3" s="7"/>
      <c r="SZ3" s="7"/>
      <c r="TA3" s="7"/>
      <c r="TB3" s="7"/>
      <c r="TC3" s="7"/>
      <c r="TD3" s="7"/>
      <c r="TE3" s="7"/>
      <c r="TF3" s="7"/>
      <c r="TG3" s="7"/>
      <c r="TH3" s="7"/>
      <c r="TI3" s="7"/>
      <c r="TJ3" s="7"/>
      <c r="TK3" s="7"/>
      <c r="TL3" s="7"/>
      <c r="TM3" s="7"/>
      <c r="TN3" s="7"/>
      <c r="TO3" s="7"/>
      <c r="TP3" s="7"/>
      <c r="TQ3" s="7"/>
      <c r="TR3" s="7"/>
      <c r="TS3" s="7"/>
      <c r="TT3" s="7"/>
      <c r="TU3" s="7"/>
      <c r="TV3" s="7"/>
      <c r="TW3" s="7"/>
      <c r="TX3" s="7"/>
      <c r="TY3" s="7"/>
      <c r="TZ3" s="7"/>
      <c r="UA3" s="7"/>
      <c r="UB3" s="7"/>
      <c r="UC3" s="7"/>
      <c r="UD3" s="7"/>
      <c r="UE3" s="7"/>
      <c r="UF3" s="7"/>
      <c r="UG3" s="7"/>
      <c r="UH3" s="7"/>
      <c r="UI3" s="7"/>
      <c r="UJ3" s="7"/>
      <c r="UK3" s="7"/>
      <c r="UL3" s="7"/>
      <c r="UM3" s="7"/>
      <c r="UN3" s="7"/>
      <c r="UO3" s="7"/>
      <c r="UP3" s="7"/>
      <c r="UQ3" s="7"/>
      <c r="UR3" s="7"/>
      <c r="US3" s="7"/>
      <c r="UT3" s="7"/>
      <c r="UU3" s="7"/>
      <c r="UV3" s="7"/>
      <c r="UW3" s="7"/>
      <c r="UX3" s="7"/>
      <c r="UY3" s="7"/>
      <c r="UZ3" s="7"/>
      <c r="VA3" s="7"/>
      <c r="VB3" s="7"/>
      <c r="VC3" s="7"/>
      <c r="VD3" s="7"/>
      <c r="VE3" s="7"/>
      <c r="VF3" s="7"/>
      <c r="VG3" s="7"/>
      <c r="VH3" s="7"/>
      <c r="VI3" s="7"/>
      <c r="VJ3" s="7"/>
      <c r="VK3" s="7"/>
      <c r="VL3" s="7"/>
      <c r="VM3" s="7"/>
      <c r="VN3" s="7"/>
      <c r="VO3" s="7"/>
      <c r="VP3" s="7"/>
      <c r="VQ3" s="7"/>
      <c r="VR3" s="7"/>
      <c r="VS3" s="7"/>
      <c r="VT3" s="7"/>
      <c r="VU3" s="7"/>
      <c r="VV3" s="7"/>
      <c r="VW3" s="7"/>
      <c r="VX3" s="7"/>
      <c r="VY3" s="7"/>
      <c r="VZ3" s="7"/>
      <c r="WA3" s="7"/>
      <c r="WB3" s="7"/>
      <c r="WC3" s="7"/>
      <c r="WD3" s="7"/>
      <c r="WE3" s="7"/>
      <c r="WF3" s="7"/>
      <c r="WG3" s="7"/>
      <c r="WH3" s="7"/>
      <c r="WI3" s="7"/>
      <c r="WJ3" s="7"/>
      <c r="WK3" s="7"/>
      <c r="WL3" s="7"/>
      <c r="WM3" s="7"/>
      <c r="WN3" s="7"/>
      <c r="WO3" s="7"/>
      <c r="WP3" s="7"/>
      <c r="WQ3" s="7"/>
      <c r="WR3" s="7"/>
      <c r="WS3" s="7"/>
      <c r="WT3" s="7"/>
      <c r="WU3" s="7"/>
      <c r="WV3" s="7"/>
      <c r="WW3" s="7"/>
      <c r="WX3" s="7"/>
      <c r="WY3" s="7"/>
      <c r="WZ3" s="7"/>
      <c r="XA3" s="7"/>
      <c r="XB3" s="7"/>
      <c r="XC3" s="7"/>
      <c r="XD3" s="7"/>
      <c r="XE3" s="7"/>
      <c r="XF3" s="7"/>
      <c r="XG3" s="7"/>
      <c r="XH3" s="7"/>
      <c r="XI3" s="7"/>
      <c r="XJ3" s="7"/>
      <c r="XK3" s="7"/>
      <c r="XL3" s="7"/>
      <c r="XM3" s="7"/>
      <c r="XN3" s="7"/>
      <c r="XO3" s="7"/>
      <c r="XP3" s="7"/>
      <c r="XQ3" s="7"/>
      <c r="XR3" s="7"/>
      <c r="XS3" s="7"/>
      <c r="XT3" s="7"/>
      <c r="XU3" s="7"/>
      <c r="XV3" s="7"/>
      <c r="XW3" s="7"/>
      <c r="XX3" s="7"/>
      <c r="XY3" s="7"/>
      <c r="XZ3" s="7"/>
      <c r="YA3" s="7"/>
      <c r="YB3" s="7"/>
      <c r="YC3" s="7"/>
      <c r="YD3" s="7"/>
      <c r="YE3" s="7"/>
      <c r="YF3" s="7"/>
      <c r="YG3" s="7"/>
      <c r="YH3" s="7"/>
      <c r="YI3" s="7"/>
      <c r="YJ3" s="7"/>
      <c r="YK3" s="7"/>
      <c r="YL3" s="7"/>
      <c r="YM3" s="7"/>
      <c r="YN3" s="7"/>
      <c r="YO3" s="7"/>
      <c r="YP3" s="7"/>
      <c r="YQ3" s="7"/>
      <c r="YR3" s="7"/>
      <c r="YS3" s="7"/>
      <c r="YT3" s="7"/>
      <c r="YU3" s="7"/>
      <c r="YV3" s="7"/>
      <c r="YW3" s="7"/>
      <c r="YX3" s="7"/>
      <c r="YY3" s="7"/>
      <c r="YZ3" s="7"/>
      <c r="ZA3" s="7"/>
      <c r="ZB3" s="7"/>
      <c r="ZC3" s="7"/>
      <c r="ZD3" s="7"/>
      <c r="ZE3" s="7"/>
      <c r="ZF3" s="7"/>
      <c r="ZG3" s="7"/>
      <c r="ZH3" s="7"/>
      <c r="ZI3" s="7"/>
      <c r="ZJ3" s="7"/>
      <c r="ZK3" s="7"/>
      <c r="ZL3" s="7"/>
      <c r="ZM3" s="7"/>
      <c r="ZN3" s="7"/>
      <c r="ZO3" s="7"/>
      <c r="ZP3" s="7"/>
      <c r="ZQ3" s="7"/>
      <c r="ZR3" s="7"/>
      <c r="ZS3" s="7"/>
      <c r="ZT3" s="7"/>
      <c r="ZU3" s="7"/>
      <c r="ZV3" s="7"/>
      <c r="ZW3" s="7"/>
      <c r="ZX3" s="7"/>
      <c r="ZY3" s="7"/>
      <c r="ZZ3" s="7"/>
      <c r="AAA3" s="7"/>
      <c r="AAB3" s="7"/>
      <c r="AAC3" s="7"/>
      <c r="AAD3" s="7"/>
      <c r="AAE3" s="7"/>
      <c r="AAF3" s="7"/>
      <c r="AAG3" s="7"/>
      <c r="AAH3" s="7"/>
      <c r="AAI3" s="7"/>
      <c r="AAJ3" s="7"/>
      <c r="AAK3" s="7"/>
      <c r="AAL3" s="7"/>
      <c r="AAM3" s="7"/>
      <c r="AAN3" s="7"/>
      <c r="AAO3" s="7"/>
      <c r="AAP3" s="7"/>
      <c r="AAQ3" s="7"/>
      <c r="AAR3" s="7"/>
      <c r="AAS3" s="7"/>
      <c r="AAT3" s="7"/>
      <c r="AAU3" s="7"/>
      <c r="AAV3" s="7"/>
      <c r="AAW3" s="7"/>
      <c r="AAX3" s="7"/>
      <c r="AAY3" s="7"/>
      <c r="AAZ3" s="7"/>
      <c r="ABA3" s="7"/>
      <c r="ABB3" s="7"/>
      <c r="ABC3" s="7"/>
      <c r="ABD3" s="7"/>
      <c r="ABE3" s="7"/>
      <c r="ABF3" s="7"/>
      <c r="ABG3" s="7"/>
      <c r="ABH3" s="7"/>
      <c r="ABI3" s="7"/>
      <c r="ABJ3" s="7"/>
      <c r="ABK3" s="7"/>
      <c r="ABL3" s="7"/>
      <c r="ABM3" s="7"/>
      <c r="ABN3" s="7"/>
      <c r="ABO3" s="7"/>
      <c r="ABP3" s="7"/>
      <c r="ABQ3" s="7"/>
      <c r="ABR3" s="7"/>
      <c r="ABS3" s="7"/>
      <c r="ABT3" s="7"/>
      <c r="ABU3" s="7"/>
      <c r="ABV3" s="7"/>
      <c r="ABW3" s="7"/>
      <c r="ABX3" s="7"/>
      <c r="ABY3" s="7"/>
      <c r="ABZ3" s="7"/>
      <c r="ACA3" s="7"/>
      <c r="ACB3" s="7"/>
      <c r="ACC3" s="7"/>
      <c r="ACD3" s="7"/>
      <c r="ACE3" s="7"/>
      <c r="ACF3" s="7"/>
      <c r="ACG3" s="7"/>
      <c r="ACH3" s="7"/>
      <c r="ACI3" s="7"/>
      <c r="ACJ3" s="7"/>
      <c r="ACK3" s="7"/>
      <c r="ACL3" s="7"/>
      <c r="ACM3" s="7"/>
      <c r="ACN3" s="7"/>
      <c r="ACO3" s="7"/>
      <c r="ACP3" s="7"/>
      <c r="ACQ3" s="7"/>
      <c r="ACR3" s="7"/>
      <c r="ACS3" s="7"/>
      <c r="ACT3" s="7"/>
      <c r="ACU3" s="7"/>
      <c r="ACV3" s="7"/>
      <c r="ACW3" s="7"/>
      <c r="ACX3" s="7"/>
      <c r="ACY3" s="7"/>
      <c r="ACZ3" s="7"/>
      <c r="ADA3" s="7"/>
      <c r="ADB3" s="7"/>
      <c r="ADC3" s="7"/>
      <c r="ADD3" s="7"/>
      <c r="ADE3" s="7"/>
      <c r="ADF3" s="7"/>
      <c r="ADG3" s="7"/>
      <c r="ADH3" s="7"/>
      <c r="ADI3" s="7"/>
      <c r="ADJ3" s="7"/>
      <c r="ADK3" s="7"/>
      <c r="ADL3" s="7"/>
      <c r="ADM3" s="7"/>
      <c r="ADN3" s="7"/>
      <c r="ADO3" s="7"/>
      <c r="ADP3" s="7"/>
      <c r="ADQ3" s="7"/>
      <c r="ADR3" s="7"/>
      <c r="ADS3" s="7"/>
      <c r="ADT3" s="7"/>
      <c r="ADU3" s="7"/>
      <c r="ADV3" s="7"/>
      <c r="ADW3" s="7"/>
      <c r="ADX3" s="7"/>
      <c r="ADY3" s="7"/>
      <c r="ADZ3" s="7"/>
      <c r="AEA3" s="7"/>
      <c r="AEB3" s="7"/>
      <c r="AEC3" s="7"/>
      <c r="AED3" s="7"/>
      <c r="AEE3" s="7"/>
      <c r="AEF3" s="7"/>
      <c r="AEG3" s="7"/>
      <c r="AEH3" s="7"/>
      <c r="AEI3" s="7"/>
      <c r="AEJ3" s="7"/>
      <c r="AEK3" s="7"/>
      <c r="AEL3" s="7"/>
      <c r="AEM3" s="7"/>
      <c r="AEN3" s="7"/>
      <c r="AEO3" s="7"/>
      <c r="AEP3" s="7"/>
      <c r="AEQ3" s="7"/>
      <c r="AER3" s="7"/>
      <c r="AES3" s="7"/>
      <c r="AET3" s="7"/>
      <c r="AEU3" s="7"/>
      <c r="AEV3" s="7"/>
      <c r="AEW3" s="7"/>
      <c r="AEX3" s="7"/>
      <c r="AEY3" s="7"/>
      <c r="AEZ3" s="7"/>
      <c r="AFA3" s="7"/>
      <c r="AFB3" s="7"/>
      <c r="AFC3" s="7"/>
      <c r="AFD3" s="7"/>
      <c r="AFE3" s="7"/>
      <c r="AFF3" s="7"/>
      <c r="AFG3" s="7"/>
      <c r="AFH3" s="7"/>
      <c r="AFI3" s="7"/>
      <c r="AFJ3" s="7"/>
      <c r="AFK3" s="7"/>
      <c r="AFL3" s="7"/>
      <c r="AFM3" s="7"/>
      <c r="AFN3" s="7"/>
      <c r="AFO3" s="7"/>
      <c r="AFP3" s="7"/>
      <c r="AFQ3" s="7"/>
      <c r="AFR3" s="7"/>
      <c r="AFS3" s="7"/>
      <c r="AFT3" s="7"/>
      <c r="AFU3" s="7"/>
      <c r="AFV3" s="7"/>
      <c r="AFW3" s="7"/>
      <c r="AFX3" s="7"/>
      <c r="AFY3" s="7"/>
      <c r="AFZ3" s="7"/>
      <c r="AGA3" s="7"/>
      <c r="AGB3" s="7"/>
      <c r="AGC3" s="7"/>
      <c r="AGD3" s="7"/>
      <c r="AGE3" s="7"/>
      <c r="AGF3" s="7"/>
      <c r="AGG3" s="7"/>
      <c r="AGH3" s="7"/>
      <c r="AGI3" s="7"/>
      <c r="AGJ3" s="7"/>
      <c r="AGK3" s="7"/>
      <c r="AGL3" s="7"/>
      <c r="AGM3" s="7"/>
      <c r="AGN3" s="7"/>
      <c r="AGO3" s="7"/>
      <c r="AGP3" s="7"/>
      <c r="AGQ3" s="7"/>
      <c r="AGR3" s="7"/>
      <c r="AGS3" s="7"/>
      <c r="AGT3" s="7"/>
      <c r="AGU3" s="7"/>
      <c r="AGV3" s="7"/>
      <c r="AGW3" s="7"/>
      <c r="AGX3" s="7"/>
      <c r="AGY3" s="7"/>
      <c r="AGZ3" s="7"/>
      <c r="AHA3" s="7"/>
      <c r="AHB3" s="7"/>
      <c r="AHC3" s="7"/>
      <c r="AHD3" s="7"/>
      <c r="AHE3" s="7"/>
      <c r="AHF3" s="7"/>
      <c r="AHG3" s="7"/>
      <c r="AHH3" s="7"/>
      <c r="AHI3" s="7"/>
      <c r="AHJ3" s="7"/>
      <c r="AHK3" s="7"/>
      <c r="AHL3" s="7"/>
      <c r="AHM3" s="7"/>
      <c r="AHN3" s="7"/>
      <c r="AHO3" s="7"/>
      <c r="AHP3" s="7"/>
      <c r="AHQ3" s="7"/>
      <c r="AHR3" s="7"/>
      <c r="AHS3" s="7"/>
      <c r="AHT3" s="7"/>
      <c r="AHU3" s="7"/>
      <c r="AHV3" s="7"/>
      <c r="AHW3" s="7"/>
      <c r="AHX3" s="7"/>
      <c r="AHY3" s="7"/>
      <c r="AHZ3" s="7"/>
      <c r="AIA3" s="7"/>
      <c r="AIB3" s="7"/>
      <c r="AIC3" s="7"/>
      <c r="AID3" s="7"/>
      <c r="AIE3" s="7"/>
      <c r="AIF3" s="7"/>
      <c r="AIG3" s="7"/>
      <c r="AIH3" s="7"/>
      <c r="AII3" s="7"/>
      <c r="AIJ3" s="7"/>
      <c r="AIK3" s="7"/>
      <c r="AIL3" s="7"/>
      <c r="AIM3" s="7"/>
      <c r="AIN3" s="7"/>
      <c r="AIO3" s="7"/>
      <c r="AIP3" s="7"/>
      <c r="AIQ3" s="7"/>
      <c r="AIR3" s="7"/>
      <c r="AIS3" s="7"/>
      <c r="AIT3" s="7"/>
      <c r="AIU3" s="7"/>
      <c r="AIV3" s="7"/>
      <c r="AIW3" s="7"/>
      <c r="AIX3" s="7"/>
      <c r="AIY3" s="7"/>
      <c r="AIZ3" s="7"/>
      <c r="AJA3" s="7"/>
      <c r="AJB3" s="7"/>
      <c r="AJC3" s="7"/>
      <c r="AJD3" s="7"/>
      <c r="AJE3" s="7"/>
      <c r="AJF3" s="7"/>
      <c r="AJG3" s="7"/>
      <c r="AJH3" s="7"/>
      <c r="AJI3" s="7"/>
      <c r="AJJ3" s="7"/>
      <c r="AJK3" s="7"/>
      <c r="AJL3" s="7"/>
      <c r="AJM3" s="7"/>
      <c r="AJN3" s="7"/>
      <c r="AJO3" s="7"/>
      <c r="AJP3" s="7"/>
      <c r="AJQ3" s="7"/>
      <c r="AJR3" s="7"/>
      <c r="AJS3" s="7"/>
      <c r="AJT3" s="7"/>
      <c r="AJU3" s="7"/>
      <c r="AJV3" s="7"/>
      <c r="AJW3" s="7"/>
      <c r="AJX3" s="7"/>
      <c r="AJY3" s="7"/>
      <c r="AJZ3" s="7"/>
      <c r="AKA3" s="7"/>
      <c r="AKB3" s="7"/>
      <c r="AKC3" s="7"/>
      <c r="AKD3" s="7"/>
      <c r="AKE3" s="7"/>
      <c r="AKF3" s="7"/>
      <c r="AKG3" s="7"/>
      <c r="AKH3" s="7"/>
      <c r="AKI3" s="7"/>
      <c r="AKJ3" s="7"/>
      <c r="AKK3" s="7"/>
      <c r="AKL3" s="7"/>
      <c r="AKM3" s="7"/>
      <c r="AKN3" s="7"/>
      <c r="AKO3" s="7"/>
      <c r="AKP3" s="7"/>
      <c r="AKQ3" s="7"/>
      <c r="AKR3" s="7"/>
      <c r="AKS3" s="7"/>
      <c r="AKT3" s="7"/>
      <c r="AKU3" s="7"/>
      <c r="AKV3" s="7"/>
      <c r="AKW3" s="7"/>
      <c r="AKX3" s="7"/>
      <c r="AKY3" s="7"/>
      <c r="AKZ3" s="7"/>
      <c r="ALA3" s="7"/>
      <c r="ALB3" s="7"/>
      <c r="ALC3" s="7"/>
      <c r="ALD3" s="7"/>
      <c r="ALE3" s="7"/>
      <c r="ALF3" s="7"/>
      <c r="ALG3" s="7"/>
      <c r="ALH3" s="7"/>
      <c r="ALI3" s="7"/>
      <c r="ALJ3" s="7"/>
      <c r="ALK3" s="7"/>
      <c r="ALL3" s="7"/>
      <c r="ALM3" s="7"/>
    </row>
    <row r="4" spans="1:1001" ht="51" customHeight="1">
      <c r="A4" s="92"/>
      <c r="B4" s="74"/>
      <c r="C4" s="98"/>
      <c r="D4" s="98"/>
      <c r="E4" s="98"/>
      <c r="F4" s="81" t="s">
        <v>4</v>
      </c>
      <c r="G4" s="76" t="s">
        <v>5</v>
      </c>
      <c r="H4" s="76" t="s">
        <v>6</v>
      </c>
      <c r="I4" s="76" t="s">
        <v>3</v>
      </c>
      <c r="J4" s="93" t="s">
        <v>4</v>
      </c>
      <c r="K4" s="93" t="s">
        <v>5</v>
      </c>
      <c r="L4" s="93" t="s">
        <v>6</v>
      </c>
      <c r="M4" s="95" t="s">
        <v>3</v>
      </c>
      <c r="N4" s="76" t="s">
        <v>4</v>
      </c>
      <c r="O4" s="76" t="s">
        <v>5</v>
      </c>
      <c r="P4" s="76" t="s">
        <v>6</v>
      </c>
      <c r="Q4" s="76" t="s">
        <v>3</v>
      </c>
      <c r="R4" s="73" t="s">
        <v>3</v>
      </c>
      <c r="S4" s="73" t="s">
        <v>3</v>
      </c>
      <c r="T4" s="73" t="s">
        <v>3</v>
      </c>
      <c r="U4" s="73" t="s">
        <v>26</v>
      </c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  <c r="IW4" s="3"/>
      <c r="IX4" s="3"/>
      <c r="IY4" s="3"/>
      <c r="IZ4" s="3"/>
      <c r="JA4" s="3"/>
      <c r="JB4" s="3"/>
      <c r="JC4" s="3"/>
      <c r="JD4" s="3"/>
      <c r="JE4" s="3"/>
      <c r="JF4" s="3"/>
      <c r="JG4" s="3"/>
      <c r="JH4" s="3"/>
      <c r="JI4" s="3"/>
      <c r="JJ4" s="3"/>
      <c r="JK4" s="3"/>
      <c r="JL4" s="3"/>
      <c r="JM4" s="3"/>
      <c r="JN4" s="3"/>
      <c r="JO4" s="3"/>
      <c r="JP4" s="3"/>
      <c r="JQ4" s="3"/>
      <c r="JR4" s="3"/>
      <c r="JS4" s="3"/>
      <c r="JT4" s="3"/>
      <c r="JU4" s="3"/>
      <c r="JV4" s="3"/>
      <c r="JW4" s="3"/>
      <c r="JX4" s="3"/>
      <c r="JY4" s="3"/>
      <c r="JZ4" s="3"/>
      <c r="KA4" s="3"/>
      <c r="KB4" s="3"/>
      <c r="KC4" s="3"/>
      <c r="KD4" s="3"/>
      <c r="KE4" s="3"/>
      <c r="KF4" s="3"/>
      <c r="KG4" s="3"/>
      <c r="KH4" s="3"/>
      <c r="KI4" s="3"/>
      <c r="KJ4" s="3"/>
      <c r="KK4" s="3"/>
      <c r="KL4" s="3"/>
      <c r="KM4" s="3"/>
      <c r="KN4" s="3"/>
      <c r="KO4" s="3"/>
      <c r="KP4" s="3"/>
      <c r="KQ4" s="3"/>
      <c r="KR4" s="3"/>
      <c r="KS4" s="3"/>
      <c r="KT4" s="3"/>
      <c r="KU4" s="3"/>
      <c r="KV4" s="3"/>
      <c r="KW4" s="3"/>
      <c r="KX4" s="3"/>
      <c r="KY4" s="3"/>
      <c r="KZ4" s="3"/>
      <c r="LA4" s="3"/>
      <c r="LB4" s="3"/>
      <c r="LC4" s="3"/>
      <c r="LD4" s="3"/>
      <c r="LE4" s="3"/>
      <c r="LF4" s="3"/>
      <c r="LG4" s="3"/>
      <c r="LH4" s="3"/>
      <c r="LI4" s="3"/>
      <c r="LJ4" s="3"/>
      <c r="LK4" s="3"/>
      <c r="LL4" s="3"/>
      <c r="LM4" s="3"/>
      <c r="LN4" s="3"/>
      <c r="LO4" s="3"/>
      <c r="LP4" s="3"/>
      <c r="LQ4" s="3"/>
      <c r="LR4" s="3"/>
      <c r="LS4" s="3"/>
      <c r="LT4" s="3"/>
      <c r="LU4" s="3"/>
      <c r="LV4" s="3"/>
      <c r="LW4" s="3"/>
      <c r="LX4" s="3"/>
      <c r="LY4" s="3"/>
      <c r="LZ4" s="3"/>
      <c r="MA4" s="3"/>
      <c r="MB4" s="3"/>
      <c r="MC4" s="3"/>
      <c r="MD4" s="3"/>
      <c r="ME4" s="3"/>
      <c r="MF4" s="3"/>
      <c r="MG4" s="3"/>
      <c r="MH4" s="3"/>
      <c r="MI4" s="3"/>
      <c r="MJ4" s="3"/>
      <c r="MK4" s="3"/>
      <c r="ML4" s="3"/>
      <c r="MM4" s="3"/>
      <c r="MN4" s="3"/>
      <c r="MO4" s="3"/>
      <c r="MP4" s="3"/>
      <c r="MQ4" s="3"/>
      <c r="MR4" s="3"/>
      <c r="MS4" s="3"/>
      <c r="MT4" s="3"/>
      <c r="MU4" s="3"/>
      <c r="MV4" s="3"/>
      <c r="MW4" s="3"/>
      <c r="MX4" s="3"/>
      <c r="MY4" s="3"/>
      <c r="MZ4" s="3"/>
      <c r="NA4" s="3"/>
      <c r="NB4" s="3"/>
      <c r="NC4" s="3"/>
      <c r="ND4" s="3"/>
      <c r="NE4" s="3"/>
      <c r="NF4" s="3"/>
      <c r="NG4" s="3"/>
      <c r="NH4" s="3"/>
      <c r="NI4" s="3"/>
      <c r="NJ4" s="3"/>
      <c r="NK4" s="3"/>
      <c r="NL4" s="3"/>
      <c r="NM4" s="3"/>
      <c r="NN4" s="3"/>
      <c r="NO4" s="3"/>
      <c r="NP4" s="3"/>
      <c r="NQ4" s="3"/>
      <c r="NR4" s="3"/>
      <c r="NS4" s="3"/>
      <c r="NT4" s="3"/>
      <c r="NU4" s="3"/>
      <c r="NV4" s="3"/>
      <c r="NW4" s="3"/>
      <c r="NX4" s="3"/>
      <c r="NY4" s="3"/>
      <c r="NZ4" s="3"/>
      <c r="OA4" s="3"/>
      <c r="OB4" s="3"/>
      <c r="OC4" s="3"/>
      <c r="OD4" s="3"/>
      <c r="OE4" s="3"/>
      <c r="OF4" s="3"/>
      <c r="OG4" s="3"/>
      <c r="OH4" s="3"/>
      <c r="OI4" s="3"/>
      <c r="OJ4" s="3"/>
      <c r="OK4" s="3"/>
      <c r="OL4" s="3"/>
      <c r="OM4" s="3"/>
      <c r="ON4" s="3"/>
      <c r="OO4" s="3"/>
      <c r="OP4" s="3"/>
      <c r="OQ4" s="3"/>
      <c r="OR4" s="3"/>
      <c r="OS4" s="3"/>
      <c r="OT4" s="3"/>
      <c r="OU4" s="3"/>
      <c r="OV4" s="3"/>
      <c r="OW4" s="3"/>
      <c r="OX4" s="3"/>
      <c r="OY4" s="3"/>
      <c r="OZ4" s="3"/>
      <c r="PA4" s="3"/>
      <c r="PB4" s="3"/>
      <c r="PC4" s="3"/>
      <c r="PD4" s="3"/>
      <c r="PE4" s="3"/>
      <c r="PF4" s="3"/>
      <c r="PG4" s="3"/>
      <c r="PH4" s="3"/>
      <c r="PI4" s="3"/>
      <c r="PJ4" s="3"/>
      <c r="PK4" s="3"/>
      <c r="PL4" s="3"/>
      <c r="PM4" s="3"/>
      <c r="PN4" s="3"/>
      <c r="PO4" s="3"/>
      <c r="PP4" s="3"/>
      <c r="PQ4" s="3"/>
      <c r="PR4" s="3"/>
      <c r="PS4" s="3"/>
      <c r="PT4" s="3"/>
      <c r="PU4" s="3"/>
      <c r="PV4" s="3"/>
      <c r="PW4" s="3"/>
      <c r="PX4" s="3"/>
      <c r="PY4" s="3"/>
      <c r="PZ4" s="3"/>
      <c r="QA4" s="3"/>
      <c r="QB4" s="3"/>
      <c r="QC4" s="3"/>
      <c r="QD4" s="3"/>
      <c r="QE4" s="3"/>
      <c r="QF4" s="3"/>
      <c r="QG4" s="3"/>
      <c r="QH4" s="3"/>
      <c r="QI4" s="3"/>
      <c r="QJ4" s="3"/>
      <c r="QK4" s="3"/>
      <c r="QL4" s="3"/>
      <c r="QM4" s="3"/>
      <c r="QN4" s="3"/>
      <c r="QO4" s="3"/>
      <c r="QP4" s="3"/>
      <c r="QQ4" s="3"/>
      <c r="QR4" s="3"/>
      <c r="QS4" s="3"/>
      <c r="QT4" s="3"/>
      <c r="QU4" s="3"/>
      <c r="QV4" s="3"/>
      <c r="QW4" s="3"/>
      <c r="QX4" s="3"/>
      <c r="QY4" s="3"/>
      <c r="QZ4" s="3"/>
      <c r="RA4" s="3"/>
      <c r="RB4" s="3"/>
      <c r="RC4" s="3"/>
      <c r="RD4" s="3"/>
      <c r="RE4" s="3"/>
      <c r="RF4" s="3"/>
      <c r="RG4" s="3"/>
      <c r="RH4" s="3"/>
      <c r="RI4" s="3"/>
      <c r="RJ4" s="3"/>
      <c r="RK4" s="3"/>
      <c r="RL4" s="3"/>
      <c r="RM4" s="3"/>
      <c r="RN4" s="3"/>
      <c r="RO4" s="3"/>
      <c r="RP4" s="3"/>
      <c r="RQ4" s="3"/>
      <c r="RR4" s="3"/>
      <c r="RS4" s="3"/>
      <c r="RT4" s="3"/>
      <c r="RU4" s="3"/>
      <c r="RV4" s="3"/>
      <c r="RW4" s="3"/>
      <c r="RX4" s="3"/>
      <c r="RY4" s="3"/>
      <c r="RZ4" s="3"/>
      <c r="SA4" s="3"/>
      <c r="SB4" s="3"/>
      <c r="SC4" s="3"/>
      <c r="SD4" s="3"/>
      <c r="SE4" s="3"/>
      <c r="SF4" s="3"/>
      <c r="SG4" s="3"/>
      <c r="SH4" s="3"/>
      <c r="SI4" s="3"/>
      <c r="SJ4" s="3"/>
      <c r="SK4" s="3"/>
      <c r="SL4" s="3"/>
      <c r="SM4" s="3"/>
      <c r="SN4" s="3"/>
      <c r="SO4" s="3"/>
      <c r="SP4" s="3"/>
      <c r="SQ4" s="3"/>
      <c r="SR4" s="3"/>
      <c r="SS4" s="3"/>
      <c r="ST4" s="3"/>
      <c r="SU4" s="3"/>
      <c r="SV4" s="3"/>
      <c r="SW4" s="3"/>
      <c r="SX4" s="3"/>
      <c r="SY4" s="3"/>
      <c r="SZ4" s="3"/>
      <c r="TA4" s="3"/>
      <c r="TB4" s="3"/>
      <c r="TC4" s="3"/>
      <c r="TD4" s="3"/>
      <c r="TE4" s="3"/>
      <c r="TF4" s="3"/>
      <c r="TG4" s="3"/>
      <c r="TH4" s="3"/>
      <c r="TI4" s="3"/>
      <c r="TJ4" s="3"/>
      <c r="TK4" s="3"/>
      <c r="TL4" s="3"/>
      <c r="TM4" s="3"/>
      <c r="TN4" s="3"/>
      <c r="TO4" s="3"/>
      <c r="TP4" s="3"/>
      <c r="TQ4" s="3"/>
      <c r="TR4" s="3"/>
      <c r="TS4" s="3"/>
      <c r="TT4" s="3"/>
      <c r="TU4" s="3"/>
      <c r="TV4" s="3"/>
      <c r="TW4" s="3"/>
      <c r="TX4" s="3"/>
      <c r="TY4" s="3"/>
      <c r="TZ4" s="3"/>
      <c r="UA4" s="3"/>
      <c r="UB4" s="3"/>
      <c r="UC4" s="3"/>
      <c r="UD4" s="3"/>
      <c r="UE4" s="3"/>
      <c r="UF4" s="3"/>
      <c r="UG4" s="3"/>
      <c r="UH4" s="3"/>
      <c r="UI4" s="3"/>
      <c r="UJ4" s="3"/>
      <c r="UK4" s="3"/>
      <c r="UL4" s="3"/>
      <c r="UM4" s="3"/>
      <c r="UN4" s="3"/>
      <c r="UO4" s="3"/>
      <c r="UP4" s="3"/>
      <c r="UQ4" s="3"/>
      <c r="UR4" s="3"/>
      <c r="US4" s="3"/>
      <c r="UT4" s="3"/>
      <c r="UU4" s="3"/>
      <c r="UV4" s="3"/>
      <c r="UW4" s="3"/>
      <c r="UX4" s="3"/>
      <c r="UY4" s="3"/>
      <c r="UZ4" s="3"/>
      <c r="VA4" s="3"/>
      <c r="VB4" s="3"/>
      <c r="VC4" s="3"/>
      <c r="VD4" s="3"/>
      <c r="VE4" s="3"/>
      <c r="VF4" s="3"/>
      <c r="VG4" s="3"/>
      <c r="VH4" s="3"/>
      <c r="VI4" s="3"/>
      <c r="VJ4" s="3"/>
      <c r="VK4" s="3"/>
      <c r="VL4" s="3"/>
      <c r="VM4" s="3"/>
      <c r="VN4" s="3"/>
      <c r="VO4" s="3"/>
      <c r="VP4" s="3"/>
      <c r="VQ4" s="3"/>
      <c r="VR4" s="3"/>
      <c r="VS4" s="3"/>
      <c r="VT4" s="3"/>
      <c r="VU4" s="3"/>
      <c r="VV4" s="3"/>
      <c r="VW4" s="3"/>
      <c r="VX4" s="3"/>
      <c r="VY4" s="3"/>
      <c r="VZ4" s="3"/>
      <c r="WA4" s="3"/>
      <c r="WB4" s="3"/>
      <c r="WC4" s="3"/>
      <c r="WD4" s="3"/>
      <c r="WE4" s="3"/>
      <c r="WF4" s="3"/>
      <c r="WG4" s="3"/>
      <c r="WH4" s="3"/>
      <c r="WI4" s="3"/>
      <c r="WJ4" s="3"/>
      <c r="WK4" s="3"/>
      <c r="WL4" s="3"/>
      <c r="WM4" s="3"/>
      <c r="WN4" s="3"/>
      <c r="WO4" s="3"/>
      <c r="WP4" s="3"/>
      <c r="WQ4" s="3"/>
      <c r="WR4" s="3"/>
      <c r="WS4" s="3"/>
      <c r="WT4" s="3"/>
      <c r="WU4" s="3"/>
      <c r="WV4" s="3"/>
      <c r="WW4" s="3"/>
      <c r="WX4" s="3"/>
      <c r="WY4" s="3"/>
      <c r="WZ4" s="3"/>
      <c r="XA4" s="3"/>
      <c r="XB4" s="3"/>
      <c r="XC4" s="3"/>
      <c r="XD4" s="3"/>
      <c r="XE4" s="3"/>
      <c r="XF4" s="3"/>
      <c r="XG4" s="3"/>
      <c r="XH4" s="3"/>
      <c r="XI4" s="3"/>
      <c r="XJ4" s="3"/>
      <c r="XK4" s="3"/>
      <c r="XL4" s="3"/>
      <c r="XM4" s="3"/>
      <c r="XN4" s="3"/>
      <c r="XO4" s="3"/>
      <c r="XP4" s="3"/>
      <c r="XQ4" s="3"/>
      <c r="XR4" s="3"/>
      <c r="XS4" s="3"/>
      <c r="XT4" s="3"/>
      <c r="XU4" s="3"/>
      <c r="XV4" s="3"/>
      <c r="XW4" s="3"/>
      <c r="XX4" s="3"/>
      <c r="XY4" s="3"/>
      <c r="XZ4" s="3"/>
      <c r="YA4" s="3"/>
      <c r="YB4" s="3"/>
      <c r="YC4" s="3"/>
      <c r="YD4" s="3"/>
      <c r="YE4" s="3"/>
      <c r="YF4" s="3"/>
      <c r="YG4" s="3"/>
      <c r="YH4" s="3"/>
      <c r="YI4" s="3"/>
      <c r="YJ4" s="3"/>
      <c r="YK4" s="3"/>
      <c r="YL4" s="3"/>
      <c r="YM4" s="3"/>
      <c r="YN4" s="3"/>
      <c r="YO4" s="3"/>
      <c r="YP4" s="3"/>
      <c r="YQ4" s="3"/>
      <c r="YR4" s="3"/>
      <c r="YS4" s="3"/>
      <c r="YT4" s="3"/>
      <c r="YU4" s="3"/>
      <c r="YV4" s="3"/>
      <c r="YW4" s="3"/>
      <c r="YX4" s="3"/>
      <c r="YY4" s="3"/>
      <c r="YZ4" s="3"/>
      <c r="ZA4" s="3"/>
      <c r="ZB4" s="3"/>
      <c r="ZC4" s="3"/>
      <c r="ZD4" s="3"/>
      <c r="ZE4" s="3"/>
      <c r="ZF4" s="3"/>
      <c r="ZG4" s="3"/>
      <c r="ZH4" s="3"/>
      <c r="ZI4" s="3"/>
      <c r="ZJ4" s="3"/>
      <c r="ZK4" s="3"/>
      <c r="ZL4" s="3"/>
      <c r="ZM4" s="3"/>
      <c r="ZN4" s="3"/>
      <c r="ZO4" s="3"/>
      <c r="ZP4" s="3"/>
      <c r="ZQ4" s="3"/>
      <c r="ZR4" s="3"/>
      <c r="ZS4" s="3"/>
      <c r="ZT4" s="3"/>
      <c r="ZU4" s="3"/>
      <c r="ZV4" s="3"/>
      <c r="ZW4" s="3"/>
      <c r="ZX4" s="3"/>
      <c r="ZY4" s="3"/>
      <c r="ZZ4" s="3"/>
      <c r="AAA4" s="3"/>
      <c r="AAB4" s="3"/>
      <c r="AAC4" s="3"/>
      <c r="AAD4" s="3"/>
      <c r="AAE4" s="3"/>
      <c r="AAF4" s="3"/>
      <c r="AAG4" s="3"/>
      <c r="AAH4" s="3"/>
      <c r="AAI4" s="3"/>
      <c r="AAJ4" s="3"/>
      <c r="AAK4" s="3"/>
      <c r="AAL4" s="3"/>
      <c r="AAM4" s="3"/>
      <c r="AAN4" s="3"/>
      <c r="AAO4" s="3"/>
      <c r="AAP4" s="3"/>
      <c r="AAQ4" s="3"/>
      <c r="AAR4" s="3"/>
      <c r="AAS4" s="3"/>
      <c r="AAT4" s="3"/>
      <c r="AAU4" s="3"/>
      <c r="AAV4" s="3"/>
      <c r="AAW4" s="3"/>
      <c r="AAX4" s="3"/>
      <c r="AAY4" s="3"/>
      <c r="AAZ4" s="3"/>
      <c r="ABA4" s="3"/>
      <c r="ABB4" s="3"/>
      <c r="ABC4" s="3"/>
      <c r="ABD4" s="3"/>
      <c r="ABE4" s="3"/>
      <c r="ABF4" s="3"/>
      <c r="ABG4" s="3"/>
      <c r="ABH4" s="3"/>
      <c r="ABI4" s="3"/>
      <c r="ABJ4" s="3"/>
      <c r="ABK4" s="3"/>
      <c r="ABL4" s="3"/>
      <c r="ABM4" s="3"/>
      <c r="ABN4" s="3"/>
      <c r="ABO4" s="3"/>
      <c r="ABP4" s="3"/>
      <c r="ABQ4" s="3"/>
      <c r="ABR4" s="3"/>
      <c r="ABS4" s="3"/>
      <c r="ABT4" s="3"/>
      <c r="ABU4" s="3"/>
      <c r="ABV4" s="3"/>
      <c r="ABW4" s="3"/>
      <c r="ABX4" s="3"/>
      <c r="ABY4" s="3"/>
      <c r="ABZ4" s="3"/>
      <c r="ACA4" s="3"/>
      <c r="ACB4" s="3"/>
      <c r="ACC4" s="3"/>
      <c r="ACD4" s="3"/>
      <c r="ACE4" s="3"/>
      <c r="ACF4" s="3"/>
      <c r="ACG4" s="3"/>
      <c r="ACH4" s="3"/>
      <c r="ACI4" s="3"/>
      <c r="ACJ4" s="3"/>
      <c r="ACK4" s="3"/>
      <c r="ACL4" s="3"/>
      <c r="ACM4" s="3"/>
      <c r="ACN4" s="3"/>
      <c r="ACO4" s="3"/>
      <c r="ACP4" s="3"/>
      <c r="ACQ4" s="3"/>
      <c r="ACR4" s="3"/>
      <c r="ACS4" s="3"/>
      <c r="ACT4" s="3"/>
      <c r="ACU4" s="3"/>
      <c r="ACV4" s="3"/>
      <c r="ACW4" s="3"/>
      <c r="ACX4" s="3"/>
      <c r="ACY4" s="3"/>
      <c r="ACZ4" s="3"/>
      <c r="ADA4" s="3"/>
      <c r="ADB4" s="3"/>
      <c r="ADC4" s="3"/>
      <c r="ADD4" s="3"/>
      <c r="ADE4" s="3"/>
      <c r="ADF4" s="3"/>
      <c r="ADG4" s="3"/>
      <c r="ADH4" s="3"/>
      <c r="ADI4" s="3"/>
      <c r="ADJ4" s="3"/>
      <c r="ADK4" s="3"/>
      <c r="ADL4" s="3"/>
      <c r="ADM4" s="3"/>
      <c r="ADN4" s="3"/>
      <c r="ADO4" s="3"/>
      <c r="ADP4" s="3"/>
      <c r="ADQ4" s="3"/>
      <c r="ADR4" s="3"/>
      <c r="ADS4" s="3"/>
      <c r="ADT4" s="3"/>
      <c r="ADU4" s="3"/>
      <c r="ADV4" s="3"/>
      <c r="ADW4" s="3"/>
      <c r="ADX4" s="3"/>
      <c r="ADY4" s="3"/>
      <c r="ADZ4" s="3"/>
      <c r="AEA4" s="3"/>
      <c r="AEB4" s="3"/>
      <c r="AEC4" s="3"/>
      <c r="AED4" s="3"/>
      <c r="AEE4" s="3"/>
      <c r="AEF4" s="3"/>
      <c r="AEG4" s="3"/>
      <c r="AEH4" s="3"/>
      <c r="AEI4" s="3"/>
      <c r="AEJ4" s="3"/>
      <c r="AEK4" s="3"/>
      <c r="AEL4" s="3"/>
      <c r="AEM4" s="3"/>
      <c r="AEN4" s="3"/>
      <c r="AEO4" s="3"/>
      <c r="AEP4" s="3"/>
      <c r="AEQ4" s="3"/>
      <c r="AER4" s="3"/>
      <c r="AES4" s="3"/>
      <c r="AET4" s="3"/>
      <c r="AEU4" s="3"/>
      <c r="AEV4" s="3"/>
      <c r="AEW4" s="3"/>
      <c r="AEX4" s="3"/>
      <c r="AEY4" s="3"/>
      <c r="AEZ4" s="3"/>
      <c r="AFA4" s="3"/>
      <c r="AFB4" s="3"/>
      <c r="AFC4" s="3"/>
      <c r="AFD4" s="3"/>
      <c r="AFE4" s="3"/>
      <c r="AFF4" s="3"/>
      <c r="AFG4" s="3"/>
      <c r="AFH4" s="3"/>
      <c r="AFI4" s="3"/>
      <c r="AFJ4" s="3"/>
      <c r="AFK4" s="3"/>
      <c r="AFL4" s="3"/>
      <c r="AFM4" s="3"/>
      <c r="AFN4" s="3"/>
      <c r="AFO4" s="3"/>
      <c r="AFP4" s="3"/>
      <c r="AFQ4" s="3"/>
      <c r="AFR4" s="3"/>
      <c r="AFS4" s="3"/>
      <c r="AFT4" s="3"/>
      <c r="AFU4" s="3"/>
      <c r="AFV4" s="3"/>
      <c r="AFW4" s="3"/>
      <c r="AFX4" s="3"/>
      <c r="AFY4" s="3"/>
      <c r="AFZ4" s="3"/>
      <c r="AGA4" s="3"/>
      <c r="AGB4" s="3"/>
      <c r="AGC4" s="3"/>
      <c r="AGD4" s="3"/>
      <c r="AGE4" s="3"/>
      <c r="AGF4" s="3"/>
      <c r="AGG4" s="3"/>
      <c r="AGH4" s="3"/>
      <c r="AGI4" s="3"/>
      <c r="AGJ4" s="3"/>
      <c r="AGK4" s="3"/>
      <c r="AGL4" s="3"/>
      <c r="AGM4" s="3"/>
      <c r="AGN4" s="3"/>
      <c r="AGO4" s="3"/>
      <c r="AGP4" s="3"/>
      <c r="AGQ4" s="3"/>
      <c r="AGR4" s="3"/>
      <c r="AGS4" s="3"/>
      <c r="AGT4" s="3"/>
      <c r="AGU4" s="3"/>
      <c r="AGV4" s="3"/>
      <c r="AGW4" s="3"/>
      <c r="AGX4" s="3"/>
      <c r="AGY4" s="3"/>
      <c r="AGZ4" s="3"/>
      <c r="AHA4" s="3"/>
      <c r="AHB4" s="3"/>
      <c r="AHC4" s="3"/>
      <c r="AHD4" s="3"/>
      <c r="AHE4" s="3"/>
      <c r="AHF4" s="3"/>
      <c r="AHG4" s="3"/>
      <c r="AHH4" s="3"/>
      <c r="AHI4" s="3"/>
      <c r="AHJ4" s="3"/>
      <c r="AHK4" s="3"/>
      <c r="AHL4" s="3"/>
      <c r="AHM4" s="3"/>
      <c r="AHN4" s="3"/>
      <c r="AHO4" s="3"/>
      <c r="AHP4" s="3"/>
      <c r="AHQ4" s="3"/>
      <c r="AHR4" s="3"/>
      <c r="AHS4" s="3"/>
      <c r="AHT4" s="3"/>
      <c r="AHU4" s="3"/>
      <c r="AHV4" s="3"/>
      <c r="AHW4" s="3"/>
      <c r="AHX4" s="3"/>
      <c r="AHY4" s="3"/>
      <c r="AHZ4" s="3"/>
      <c r="AIA4" s="3"/>
      <c r="AIB4" s="3"/>
      <c r="AIC4" s="3"/>
      <c r="AID4" s="3"/>
      <c r="AIE4" s="3"/>
      <c r="AIF4" s="3"/>
      <c r="AIG4" s="3"/>
      <c r="AIH4" s="3"/>
      <c r="AII4" s="3"/>
      <c r="AIJ4" s="3"/>
      <c r="AIK4" s="3"/>
      <c r="AIL4" s="3"/>
      <c r="AIM4" s="3"/>
      <c r="AIN4" s="3"/>
      <c r="AIO4" s="3"/>
      <c r="AIP4" s="3"/>
      <c r="AIQ4" s="3"/>
      <c r="AIR4" s="3"/>
      <c r="AIS4" s="3"/>
      <c r="AIT4" s="3"/>
      <c r="AIU4" s="3"/>
      <c r="AIV4" s="3"/>
      <c r="AIW4" s="3"/>
      <c r="AIX4" s="3"/>
      <c r="AIY4" s="3"/>
      <c r="AIZ4" s="3"/>
      <c r="AJA4" s="3"/>
      <c r="AJB4" s="3"/>
      <c r="AJC4" s="3"/>
      <c r="AJD4" s="3"/>
      <c r="AJE4" s="3"/>
      <c r="AJF4" s="3"/>
      <c r="AJG4" s="3"/>
      <c r="AJH4" s="3"/>
      <c r="AJI4" s="3"/>
      <c r="AJJ4" s="3"/>
      <c r="AJK4" s="3"/>
      <c r="AJL4" s="3"/>
      <c r="AJM4" s="3"/>
      <c r="AJN4" s="3"/>
      <c r="AJO4" s="3"/>
      <c r="AJP4" s="3"/>
      <c r="AJQ4" s="3"/>
      <c r="AJR4" s="3"/>
      <c r="AJS4" s="3"/>
      <c r="AJT4" s="3"/>
      <c r="AJU4" s="3"/>
      <c r="AJV4" s="3"/>
      <c r="AJW4" s="3"/>
      <c r="AJX4" s="3"/>
      <c r="AJY4" s="3"/>
      <c r="AJZ4" s="3"/>
      <c r="AKA4" s="3"/>
      <c r="AKB4" s="3"/>
      <c r="AKC4" s="3"/>
      <c r="AKD4" s="3"/>
      <c r="AKE4" s="3"/>
      <c r="AKF4" s="3"/>
      <c r="AKG4" s="3"/>
      <c r="AKH4" s="3"/>
      <c r="AKI4" s="3"/>
      <c r="AKJ4" s="3"/>
      <c r="AKK4" s="3"/>
      <c r="AKL4" s="3"/>
      <c r="AKM4" s="3"/>
      <c r="AKN4" s="3"/>
      <c r="AKO4" s="3"/>
      <c r="AKP4" s="3"/>
      <c r="AKQ4" s="3"/>
      <c r="AKR4" s="3"/>
      <c r="AKS4" s="3"/>
      <c r="AKT4" s="3"/>
      <c r="AKU4" s="3"/>
      <c r="AKV4" s="3"/>
      <c r="AKW4" s="3"/>
      <c r="AKX4" s="3"/>
      <c r="AKY4" s="3"/>
      <c r="AKZ4" s="3"/>
      <c r="ALA4" s="3"/>
      <c r="ALB4" s="3"/>
      <c r="ALC4" s="3"/>
      <c r="ALD4" s="3"/>
      <c r="ALE4" s="3"/>
      <c r="ALF4" s="3"/>
      <c r="ALG4" s="3"/>
      <c r="ALH4" s="3"/>
      <c r="ALI4" s="3"/>
      <c r="ALJ4" s="3"/>
      <c r="ALK4" s="3"/>
      <c r="ALL4" s="3"/>
      <c r="ALM4" s="3"/>
    </row>
    <row r="5" spans="1:1001" s="11" customFormat="1" ht="51" customHeight="1">
      <c r="A5" s="92"/>
      <c r="B5" s="74"/>
      <c r="C5" s="99"/>
      <c r="D5" s="99"/>
      <c r="E5" s="99"/>
      <c r="F5" s="82"/>
      <c r="G5" s="77"/>
      <c r="H5" s="77"/>
      <c r="I5" s="77"/>
      <c r="J5" s="94"/>
      <c r="K5" s="94"/>
      <c r="L5" s="94"/>
      <c r="M5" s="96"/>
      <c r="N5" s="77"/>
      <c r="O5" s="77"/>
      <c r="P5" s="77"/>
      <c r="Q5" s="77"/>
      <c r="R5" s="74"/>
      <c r="S5" s="74"/>
      <c r="T5" s="74"/>
      <c r="U5" s="74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  <c r="IW5" s="3"/>
      <c r="IX5" s="3"/>
      <c r="IY5" s="3"/>
      <c r="IZ5" s="3"/>
      <c r="JA5" s="3"/>
      <c r="JB5" s="3"/>
      <c r="JC5" s="3"/>
      <c r="JD5" s="3"/>
      <c r="JE5" s="3"/>
      <c r="JF5" s="3"/>
      <c r="JG5" s="3"/>
      <c r="JH5" s="3"/>
      <c r="JI5" s="3"/>
      <c r="JJ5" s="3"/>
      <c r="JK5" s="3"/>
      <c r="JL5" s="3"/>
      <c r="JM5" s="3"/>
      <c r="JN5" s="3"/>
      <c r="JO5" s="3"/>
      <c r="JP5" s="3"/>
      <c r="JQ5" s="3"/>
      <c r="JR5" s="3"/>
      <c r="JS5" s="3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  <c r="NS5" s="3"/>
      <c r="NT5" s="3"/>
      <c r="NU5" s="3"/>
      <c r="NV5" s="3"/>
      <c r="NW5" s="3"/>
      <c r="NX5" s="3"/>
      <c r="NY5" s="3"/>
      <c r="NZ5" s="3"/>
      <c r="OA5" s="3"/>
      <c r="OB5" s="3"/>
      <c r="OC5" s="3"/>
      <c r="OD5" s="3"/>
      <c r="OE5" s="3"/>
      <c r="OF5" s="3"/>
      <c r="OG5" s="3"/>
      <c r="OH5" s="3"/>
      <c r="OI5" s="3"/>
      <c r="OJ5" s="3"/>
      <c r="OK5" s="3"/>
      <c r="OL5" s="3"/>
      <c r="OM5" s="3"/>
      <c r="ON5" s="3"/>
      <c r="OO5" s="3"/>
      <c r="OP5" s="3"/>
      <c r="OQ5" s="3"/>
      <c r="OR5" s="3"/>
      <c r="OS5" s="3"/>
      <c r="OT5" s="3"/>
      <c r="OU5" s="3"/>
      <c r="OV5" s="3"/>
      <c r="OW5" s="3"/>
      <c r="OX5" s="3"/>
      <c r="OY5" s="3"/>
      <c r="OZ5" s="3"/>
      <c r="PA5" s="3"/>
      <c r="PB5" s="3"/>
      <c r="PC5" s="3"/>
      <c r="PD5" s="3"/>
      <c r="PE5" s="3"/>
      <c r="PF5" s="3"/>
      <c r="PG5" s="3"/>
      <c r="PH5" s="3"/>
      <c r="PI5" s="3"/>
      <c r="PJ5" s="3"/>
      <c r="PK5" s="3"/>
      <c r="PL5" s="3"/>
      <c r="PM5" s="3"/>
      <c r="PN5" s="3"/>
      <c r="PO5" s="3"/>
      <c r="PP5" s="3"/>
      <c r="PQ5" s="3"/>
      <c r="PR5" s="3"/>
      <c r="PS5" s="3"/>
      <c r="PT5" s="3"/>
      <c r="PU5" s="3"/>
      <c r="PV5" s="3"/>
      <c r="PW5" s="3"/>
      <c r="PX5" s="3"/>
      <c r="PY5" s="3"/>
      <c r="PZ5" s="3"/>
      <c r="QA5" s="3"/>
      <c r="QB5" s="3"/>
      <c r="QC5" s="3"/>
      <c r="QD5" s="3"/>
      <c r="QE5" s="3"/>
      <c r="QF5" s="3"/>
      <c r="QG5" s="3"/>
      <c r="QH5" s="3"/>
      <c r="QI5" s="3"/>
      <c r="QJ5" s="3"/>
      <c r="QK5" s="3"/>
      <c r="QL5" s="3"/>
      <c r="QM5" s="3"/>
      <c r="QN5" s="3"/>
      <c r="QO5" s="3"/>
      <c r="QP5" s="3"/>
      <c r="QQ5" s="3"/>
      <c r="QR5" s="3"/>
      <c r="QS5" s="3"/>
      <c r="QT5" s="3"/>
      <c r="QU5" s="3"/>
      <c r="QV5" s="3"/>
      <c r="QW5" s="3"/>
      <c r="QX5" s="3"/>
      <c r="QY5" s="3"/>
      <c r="QZ5" s="3"/>
      <c r="RA5" s="3"/>
      <c r="RB5" s="3"/>
      <c r="RC5" s="3"/>
      <c r="RD5" s="3"/>
      <c r="RE5" s="3"/>
      <c r="RF5" s="3"/>
      <c r="RG5" s="3"/>
      <c r="RH5" s="3"/>
      <c r="RI5" s="3"/>
      <c r="RJ5" s="3"/>
      <c r="RK5" s="3"/>
      <c r="RL5" s="3"/>
      <c r="RM5" s="3"/>
      <c r="RN5" s="3"/>
      <c r="RO5" s="3"/>
      <c r="RP5" s="3"/>
      <c r="RQ5" s="3"/>
      <c r="RR5" s="3"/>
      <c r="RS5" s="3"/>
      <c r="RT5" s="3"/>
      <c r="RU5" s="3"/>
      <c r="RV5" s="3"/>
      <c r="RW5" s="3"/>
      <c r="RX5" s="3"/>
      <c r="RY5" s="3"/>
      <c r="RZ5" s="3"/>
      <c r="SA5" s="3"/>
      <c r="SB5" s="3"/>
      <c r="SC5" s="3"/>
      <c r="SD5" s="3"/>
      <c r="SE5" s="3"/>
      <c r="SF5" s="3"/>
      <c r="SG5" s="3"/>
      <c r="SH5" s="3"/>
      <c r="SI5" s="3"/>
      <c r="SJ5" s="3"/>
      <c r="SK5" s="3"/>
      <c r="SL5" s="3"/>
      <c r="SM5" s="3"/>
      <c r="SN5" s="3"/>
      <c r="SO5" s="3"/>
      <c r="SP5" s="3"/>
      <c r="SQ5" s="3"/>
      <c r="SR5" s="3"/>
      <c r="SS5" s="3"/>
      <c r="ST5" s="3"/>
      <c r="SU5" s="3"/>
      <c r="SV5" s="3"/>
      <c r="SW5" s="3"/>
      <c r="SX5" s="3"/>
      <c r="SY5" s="3"/>
      <c r="SZ5" s="3"/>
      <c r="TA5" s="3"/>
      <c r="TB5" s="3"/>
      <c r="TC5" s="3"/>
      <c r="TD5" s="3"/>
      <c r="TE5" s="3"/>
      <c r="TF5" s="3"/>
      <c r="TG5" s="3"/>
      <c r="TH5" s="3"/>
      <c r="TI5" s="3"/>
      <c r="TJ5" s="3"/>
      <c r="TK5" s="3"/>
      <c r="TL5" s="3"/>
      <c r="TM5" s="3"/>
      <c r="TN5" s="3"/>
      <c r="TO5" s="3"/>
      <c r="TP5" s="3"/>
      <c r="TQ5" s="3"/>
      <c r="TR5" s="3"/>
      <c r="TS5" s="3"/>
      <c r="TT5" s="3"/>
      <c r="TU5" s="3"/>
      <c r="TV5" s="3"/>
      <c r="TW5" s="3"/>
      <c r="TX5" s="3"/>
      <c r="TY5" s="3"/>
      <c r="TZ5" s="3"/>
      <c r="UA5" s="3"/>
      <c r="UB5" s="3"/>
      <c r="UC5" s="3"/>
      <c r="UD5" s="3"/>
      <c r="UE5" s="3"/>
      <c r="UF5" s="3"/>
      <c r="UG5" s="3"/>
      <c r="UH5" s="3"/>
      <c r="UI5" s="3"/>
      <c r="UJ5" s="3"/>
      <c r="UK5" s="3"/>
      <c r="UL5" s="3"/>
      <c r="UM5" s="3"/>
      <c r="UN5" s="3"/>
      <c r="UO5" s="3"/>
      <c r="UP5" s="3"/>
      <c r="UQ5" s="3"/>
      <c r="UR5" s="3"/>
      <c r="US5" s="3"/>
      <c r="UT5" s="3"/>
      <c r="UU5" s="3"/>
      <c r="UV5" s="3"/>
      <c r="UW5" s="3"/>
      <c r="UX5" s="3"/>
      <c r="UY5" s="3"/>
      <c r="UZ5" s="3"/>
      <c r="VA5" s="3"/>
      <c r="VB5" s="3"/>
      <c r="VC5" s="3"/>
      <c r="VD5" s="3"/>
      <c r="VE5" s="3"/>
      <c r="VF5" s="3"/>
      <c r="VG5" s="3"/>
      <c r="VH5" s="3"/>
      <c r="VI5" s="3"/>
      <c r="VJ5" s="3"/>
      <c r="VK5" s="3"/>
      <c r="VL5" s="3"/>
      <c r="VM5" s="3"/>
      <c r="VN5" s="3"/>
      <c r="VO5" s="3"/>
      <c r="VP5" s="3"/>
      <c r="VQ5" s="3"/>
      <c r="VR5" s="3"/>
      <c r="VS5" s="3"/>
      <c r="VT5" s="3"/>
      <c r="VU5" s="3"/>
      <c r="VV5" s="3"/>
      <c r="VW5" s="3"/>
      <c r="VX5" s="3"/>
      <c r="VY5" s="3"/>
      <c r="VZ5" s="3"/>
      <c r="WA5" s="3"/>
      <c r="WB5" s="3"/>
      <c r="WC5" s="3"/>
      <c r="WD5" s="3"/>
      <c r="WE5" s="3"/>
      <c r="WF5" s="3"/>
      <c r="WG5" s="3"/>
      <c r="WH5" s="3"/>
      <c r="WI5" s="3"/>
      <c r="WJ5" s="3"/>
      <c r="WK5" s="3"/>
      <c r="WL5" s="3"/>
      <c r="WM5" s="3"/>
      <c r="WN5" s="3"/>
      <c r="WO5" s="3"/>
      <c r="WP5" s="3"/>
      <c r="WQ5" s="3"/>
      <c r="WR5" s="3"/>
      <c r="WS5" s="3"/>
      <c r="WT5" s="3"/>
      <c r="WU5" s="3"/>
      <c r="WV5" s="3"/>
      <c r="WW5" s="3"/>
      <c r="WX5" s="3"/>
      <c r="WY5" s="3"/>
      <c r="WZ5" s="3"/>
      <c r="XA5" s="3"/>
      <c r="XB5" s="3"/>
      <c r="XC5" s="3"/>
      <c r="XD5" s="3"/>
      <c r="XE5" s="3"/>
      <c r="XF5" s="3"/>
      <c r="XG5" s="3"/>
      <c r="XH5" s="3"/>
      <c r="XI5" s="3"/>
      <c r="XJ5" s="3"/>
      <c r="XK5" s="3"/>
      <c r="XL5" s="3"/>
      <c r="XM5" s="3"/>
      <c r="XN5" s="3"/>
      <c r="XO5" s="3"/>
      <c r="XP5" s="3"/>
      <c r="XQ5" s="3"/>
      <c r="XR5" s="3"/>
      <c r="XS5" s="3"/>
      <c r="XT5" s="3"/>
      <c r="XU5" s="3"/>
      <c r="XV5" s="3"/>
      <c r="XW5" s="3"/>
      <c r="XX5" s="3"/>
      <c r="XY5" s="3"/>
      <c r="XZ5" s="3"/>
      <c r="YA5" s="3"/>
      <c r="YB5" s="3"/>
      <c r="YC5" s="3"/>
      <c r="YD5" s="3"/>
      <c r="YE5" s="3"/>
      <c r="YF5" s="3"/>
      <c r="YG5" s="3"/>
      <c r="YH5" s="3"/>
      <c r="YI5" s="3"/>
      <c r="YJ5" s="3"/>
      <c r="YK5" s="3"/>
      <c r="YL5" s="3"/>
      <c r="YM5" s="3"/>
      <c r="YN5" s="3"/>
      <c r="YO5" s="3"/>
      <c r="YP5" s="3"/>
      <c r="YQ5" s="3"/>
      <c r="YR5" s="3"/>
      <c r="YS5" s="3"/>
      <c r="YT5" s="3"/>
      <c r="YU5" s="3"/>
      <c r="YV5" s="3"/>
      <c r="YW5" s="3"/>
      <c r="YX5" s="3"/>
      <c r="YY5" s="3"/>
      <c r="YZ5" s="3"/>
      <c r="ZA5" s="3"/>
      <c r="ZB5" s="3"/>
      <c r="ZC5" s="3"/>
      <c r="ZD5" s="3"/>
      <c r="ZE5" s="3"/>
      <c r="ZF5" s="3"/>
      <c r="ZG5" s="3"/>
      <c r="ZH5" s="3"/>
      <c r="ZI5" s="3"/>
      <c r="ZJ5" s="3"/>
      <c r="ZK5" s="3"/>
      <c r="ZL5" s="3"/>
      <c r="ZM5" s="3"/>
      <c r="ZN5" s="3"/>
      <c r="ZO5" s="3"/>
      <c r="ZP5" s="3"/>
      <c r="ZQ5" s="3"/>
      <c r="ZR5" s="3"/>
      <c r="ZS5" s="3"/>
      <c r="ZT5" s="3"/>
      <c r="ZU5" s="3"/>
      <c r="ZV5" s="3"/>
      <c r="ZW5" s="3"/>
      <c r="ZX5" s="3"/>
      <c r="ZY5" s="3"/>
      <c r="ZZ5" s="3"/>
      <c r="AAA5" s="3"/>
      <c r="AAB5" s="3"/>
      <c r="AAC5" s="3"/>
      <c r="AAD5" s="3"/>
      <c r="AAE5" s="3"/>
      <c r="AAF5" s="3"/>
      <c r="AAG5" s="3"/>
      <c r="AAH5" s="3"/>
      <c r="AAI5" s="3"/>
      <c r="AAJ5" s="3"/>
      <c r="AAK5" s="3"/>
      <c r="AAL5" s="3"/>
      <c r="AAM5" s="3"/>
      <c r="AAN5" s="3"/>
      <c r="AAO5" s="3"/>
      <c r="AAP5" s="3"/>
      <c r="AAQ5" s="3"/>
      <c r="AAR5" s="3"/>
      <c r="AAS5" s="3"/>
      <c r="AAT5" s="3"/>
      <c r="AAU5" s="3"/>
      <c r="AAV5" s="3"/>
      <c r="AAW5" s="3"/>
      <c r="AAX5" s="3"/>
      <c r="AAY5" s="3"/>
      <c r="AAZ5" s="3"/>
      <c r="ABA5" s="3"/>
      <c r="ABB5" s="3"/>
      <c r="ABC5" s="3"/>
      <c r="ABD5" s="3"/>
      <c r="ABE5" s="3"/>
      <c r="ABF5" s="3"/>
      <c r="ABG5" s="3"/>
      <c r="ABH5" s="3"/>
      <c r="ABI5" s="3"/>
      <c r="ABJ5" s="3"/>
      <c r="ABK5" s="3"/>
      <c r="ABL5" s="3"/>
      <c r="ABM5" s="3"/>
      <c r="ABN5" s="3"/>
      <c r="ABO5" s="3"/>
      <c r="ABP5" s="3"/>
      <c r="ABQ5" s="3"/>
      <c r="ABR5" s="3"/>
      <c r="ABS5" s="3"/>
      <c r="ABT5" s="3"/>
      <c r="ABU5" s="3"/>
      <c r="ABV5" s="3"/>
      <c r="ABW5" s="3"/>
      <c r="ABX5" s="3"/>
      <c r="ABY5" s="3"/>
      <c r="ABZ5" s="3"/>
      <c r="ACA5" s="3"/>
      <c r="ACB5" s="3"/>
      <c r="ACC5" s="3"/>
      <c r="ACD5" s="3"/>
      <c r="ACE5" s="3"/>
      <c r="ACF5" s="3"/>
      <c r="ACG5" s="3"/>
      <c r="ACH5" s="3"/>
      <c r="ACI5" s="3"/>
      <c r="ACJ5" s="3"/>
      <c r="ACK5" s="3"/>
      <c r="ACL5" s="3"/>
      <c r="ACM5" s="3"/>
      <c r="ACN5" s="3"/>
      <c r="ACO5" s="3"/>
      <c r="ACP5" s="3"/>
      <c r="ACQ5" s="3"/>
      <c r="ACR5" s="3"/>
      <c r="ACS5" s="3"/>
      <c r="ACT5" s="3"/>
      <c r="ACU5" s="3"/>
      <c r="ACV5" s="3"/>
      <c r="ACW5" s="3"/>
      <c r="ACX5" s="3"/>
      <c r="ACY5" s="3"/>
      <c r="ACZ5" s="3"/>
      <c r="ADA5" s="3"/>
      <c r="ADB5" s="3"/>
      <c r="ADC5" s="3"/>
      <c r="ADD5" s="3"/>
      <c r="ADE5" s="3"/>
      <c r="ADF5" s="3"/>
      <c r="ADG5" s="3"/>
      <c r="ADH5" s="3"/>
      <c r="ADI5" s="3"/>
      <c r="ADJ5" s="3"/>
      <c r="ADK5" s="3"/>
      <c r="ADL5" s="3"/>
      <c r="ADM5" s="3"/>
      <c r="ADN5" s="3"/>
      <c r="ADO5" s="3"/>
      <c r="ADP5" s="3"/>
      <c r="ADQ5" s="3"/>
      <c r="ADR5" s="3"/>
      <c r="ADS5" s="3"/>
      <c r="ADT5" s="3"/>
      <c r="ADU5" s="3"/>
      <c r="ADV5" s="3"/>
      <c r="ADW5" s="3"/>
      <c r="ADX5" s="3"/>
      <c r="ADY5" s="3"/>
      <c r="ADZ5" s="3"/>
      <c r="AEA5" s="3"/>
      <c r="AEB5" s="3"/>
      <c r="AEC5" s="3"/>
      <c r="AED5" s="3"/>
      <c r="AEE5" s="3"/>
      <c r="AEF5" s="3"/>
      <c r="AEG5" s="3"/>
      <c r="AEH5" s="3"/>
      <c r="AEI5" s="3"/>
      <c r="AEJ5" s="3"/>
      <c r="AEK5" s="3"/>
      <c r="AEL5" s="3"/>
      <c r="AEM5" s="3"/>
      <c r="AEN5" s="3"/>
      <c r="AEO5" s="3"/>
      <c r="AEP5" s="3"/>
      <c r="AEQ5" s="3"/>
      <c r="AER5" s="3"/>
      <c r="AES5" s="3"/>
      <c r="AET5" s="3"/>
      <c r="AEU5" s="3"/>
      <c r="AEV5" s="3"/>
      <c r="AEW5" s="3"/>
      <c r="AEX5" s="3"/>
      <c r="AEY5" s="3"/>
      <c r="AEZ5" s="3"/>
      <c r="AFA5" s="3"/>
      <c r="AFB5" s="3"/>
      <c r="AFC5" s="3"/>
      <c r="AFD5" s="3"/>
      <c r="AFE5" s="3"/>
      <c r="AFF5" s="3"/>
      <c r="AFG5" s="3"/>
      <c r="AFH5" s="3"/>
      <c r="AFI5" s="3"/>
      <c r="AFJ5" s="3"/>
      <c r="AFK5" s="3"/>
      <c r="AFL5" s="3"/>
      <c r="AFM5" s="3"/>
      <c r="AFN5" s="3"/>
      <c r="AFO5" s="3"/>
      <c r="AFP5" s="3"/>
      <c r="AFQ5" s="3"/>
      <c r="AFR5" s="3"/>
      <c r="AFS5" s="3"/>
      <c r="AFT5" s="3"/>
      <c r="AFU5" s="3"/>
      <c r="AFV5" s="3"/>
      <c r="AFW5" s="3"/>
      <c r="AFX5" s="3"/>
      <c r="AFY5" s="3"/>
      <c r="AFZ5" s="3"/>
      <c r="AGA5" s="3"/>
      <c r="AGB5" s="3"/>
      <c r="AGC5" s="3"/>
      <c r="AGD5" s="3"/>
      <c r="AGE5" s="3"/>
      <c r="AGF5" s="3"/>
      <c r="AGG5" s="3"/>
      <c r="AGH5" s="3"/>
      <c r="AGI5" s="3"/>
      <c r="AGJ5" s="3"/>
      <c r="AGK5" s="3"/>
      <c r="AGL5" s="3"/>
      <c r="AGM5" s="3"/>
      <c r="AGN5" s="3"/>
      <c r="AGO5" s="3"/>
      <c r="AGP5" s="3"/>
      <c r="AGQ5" s="3"/>
      <c r="AGR5" s="3"/>
      <c r="AGS5" s="3"/>
      <c r="AGT5" s="3"/>
      <c r="AGU5" s="3"/>
      <c r="AGV5" s="3"/>
      <c r="AGW5" s="3"/>
      <c r="AGX5" s="3"/>
      <c r="AGY5" s="3"/>
      <c r="AGZ5" s="3"/>
      <c r="AHA5" s="3"/>
      <c r="AHB5" s="3"/>
      <c r="AHC5" s="3"/>
      <c r="AHD5" s="3"/>
      <c r="AHE5" s="3"/>
      <c r="AHF5" s="3"/>
      <c r="AHG5" s="3"/>
      <c r="AHH5" s="3"/>
      <c r="AHI5" s="3"/>
      <c r="AHJ5" s="3"/>
      <c r="AHK5" s="3"/>
      <c r="AHL5" s="3"/>
      <c r="AHM5" s="3"/>
      <c r="AHN5" s="3"/>
      <c r="AHO5" s="3"/>
      <c r="AHP5" s="3"/>
      <c r="AHQ5" s="3"/>
      <c r="AHR5" s="3"/>
      <c r="AHS5" s="3"/>
      <c r="AHT5" s="3"/>
      <c r="AHU5" s="3"/>
      <c r="AHV5" s="3"/>
      <c r="AHW5" s="3"/>
      <c r="AHX5" s="3"/>
      <c r="AHY5" s="3"/>
      <c r="AHZ5" s="3"/>
      <c r="AIA5" s="3"/>
      <c r="AIB5" s="3"/>
      <c r="AIC5" s="3"/>
      <c r="AID5" s="3"/>
      <c r="AIE5" s="3"/>
      <c r="AIF5" s="3"/>
      <c r="AIG5" s="3"/>
      <c r="AIH5" s="3"/>
      <c r="AII5" s="3"/>
      <c r="AIJ5" s="3"/>
      <c r="AIK5" s="3"/>
      <c r="AIL5" s="3"/>
      <c r="AIM5" s="3"/>
      <c r="AIN5" s="3"/>
      <c r="AIO5" s="3"/>
      <c r="AIP5" s="3"/>
      <c r="AIQ5" s="3"/>
      <c r="AIR5" s="3"/>
      <c r="AIS5" s="3"/>
      <c r="AIT5" s="3"/>
      <c r="AIU5" s="3"/>
      <c r="AIV5" s="3"/>
      <c r="AIW5" s="3"/>
      <c r="AIX5" s="3"/>
      <c r="AIY5" s="3"/>
      <c r="AIZ5" s="3"/>
      <c r="AJA5" s="3"/>
      <c r="AJB5" s="3"/>
      <c r="AJC5" s="3"/>
      <c r="AJD5" s="3"/>
      <c r="AJE5" s="3"/>
      <c r="AJF5" s="3"/>
      <c r="AJG5" s="3"/>
      <c r="AJH5" s="3"/>
      <c r="AJI5" s="3"/>
      <c r="AJJ5" s="3"/>
      <c r="AJK5" s="3"/>
      <c r="AJL5" s="3"/>
      <c r="AJM5" s="3"/>
      <c r="AJN5" s="3"/>
      <c r="AJO5" s="3"/>
      <c r="AJP5" s="3"/>
      <c r="AJQ5" s="3"/>
      <c r="AJR5" s="3"/>
      <c r="AJS5" s="3"/>
      <c r="AJT5" s="3"/>
      <c r="AJU5" s="3"/>
      <c r="AJV5" s="3"/>
      <c r="AJW5" s="3"/>
      <c r="AJX5" s="3"/>
      <c r="AJY5" s="3"/>
      <c r="AJZ5" s="3"/>
      <c r="AKA5" s="3"/>
      <c r="AKB5" s="3"/>
      <c r="AKC5" s="3"/>
      <c r="AKD5" s="3"/>
      <c r="AKE5" s="3"/>
      <c r="AKF5" s="3"/>
      <c r="AKG5" s="3"/>
      <c r="AKH5" s="3"/>
      <c r="AKI5" s="3"/>
      <c r="AKJ5" s="3"/>
      <c r="AKK5" s="3"/>
      <c r="AKL5" s="3"/>
      <c r="AKM5" s="3"/>
      <c r="AKN5" s="3"/>
      <c r="AKO5" s="3"/>
      <c r="AKP5" s="3"/>
      <c r="AKQ5" s="3"/>
      <c r="AKR5" s="3"/>
      <c r="AKS5" s="3"/>
      <c r="AKT5" s="3"/>
      <c r="AKU5" s="3"/>
      <c r="AKV5" s="3"/>
      <c r="AKW5" s="3"/>
      <c r="AKX5" s="3"/>
      <c r="AKY5" s="3"/>
      <c r="AKZ5" s="3"/>
      <c r="ALA5" s="3"/>
      <c r="ALB5" s="3"/>
      <c r="ALC5" s="3"/>
      <c r="ALD5" s="3"/>
      <c r="ALE5" s="3"/>
      <c r="ALF5" s="3"/>
      <c r="ALG5" s="3"/>
      <c r="ALH5" s="3"/>
      <c r="ALI5" s="3"/>
      <c r="ALJ5" s="3"/>
      <c r="ALK5" s="3"/>
      <c r="ALL5" s="3"/>
      <c r="ALM5" s="3"/>
    </row>
    <row r="6" spans="1:1001" ht="54.75" customHeight="1">
      <c r="A6" s="92"/>
      <c r="B6" s="75"/>
      <c r="C6" s="99"/>
      <c r="D6" s="99"/>
      <c r="E6" s="99"/>
      <c r="F6" s="83"/>
      <c r="G6" s="84"/>
      <c r="H6" s="84"/>
      <c r="I6" s="84"/>
      <c r="J6" s="94"/>
      <c r="K6" s="94"/>
      <c r="L6" s="94"/>
      <c r="M6" s="96"/>
      <c r="N6" s="77"/>
      <c r="O6" s="77"/>
      <c r="P6" s="77"/>
      <c r="Q6" s="77"/>
      <c r="R6" s="75"/>
      <c r="S6" s="75"/>
      <c r="T6" s="75"/>
      <c r="U6" s="75"/>
    </row>
    <row r="7" spans="1:1001" ht="37.5">
      <c r="A7" s="4">
        <v>1</v>
      </c>
      <c r="B7" s="26" t="s">
        <v>35</v>
      </c>
      <c r="C7" s="19">
        <v>152</v>
      </c>
      <c r="D7" s="19">
        <v>152</v>
      </c>
      <c r="E7" s="28">
        <f t="shared" ref="E7" si="0">IFERROR(D7/C7*100,0)</f>
        <v>100</v>
      </c>
      <c r="F7" s="29">
        <v>57678</v>
      </c>
      <c r="G7" s="29">
        <v>63296</v>
      </c>
      <c r="H7" s="29">
        <v>9618</v>
      </c>
      <c r="I7" s="28">
        <f t="shared" ref="I7" si="1">SUM(F7+G7+H7)</f>
        <v>130592</v>
      </c>
      <c r="J7" s="29">
        <v>15769</v>
      </c>
      <c r="K7" s="29">
        <v>21879</v>
      </c>
      <c r="L7" s="29">
        <v>3984</v>
      </c>
      <c r="M7" s="58">
        <f t="shared" ref="M7" si="2">SUM(J7+K7+L7)</f>
        <v>41632</v>
      </c>
      <c r="N7" s="28">
        <v>27.34</v>
      </c>
      <c r="O7" s="28">
        <v>34.57</v>
      </c>
      <c r="P7" s="28">
        <v>41.42</v>
      </c>
      <c r="Q7" s="28">
        <v>31.88</v>
      </c>
      <c r="R7" s="28">
        <v>152</v>
      </c>
      <c r="S7" s="28">
        <v>0</v>
      </c>
      <c r="T7" s="28">
        <v>152</v>
      </c>
      <c r="U7" s="28">
        <v>0</v>
      </c>
    </row>
    <row r="8" spans="1:1001" s="17" customFormat="1" ht="28.5" customHeight="1">
      <c r="A8" s="4">
        <v>2</v>
      </c>
      <c r="B8" s="27" t="s">
        <v>33</v>
      </c>
      <c r="C8" s="19">
        <v>17</v>
      </c>
      <c r="D8" s="19">
        <v>17</v>
      </c>
      <c r="E8" s="28">
        <v>100</v>
      </c>
      <c r="F8" s="29">
        <v>2831</v>
      </c>
      <c r="G8" s="29">
        <v>3126</v>
      </c>
      <c r="H8" s="29">
        <v>935</v>
      </c>
      <c r="I8" s="28">
        <v>6892</v>
      </c>
      <c r="J8" s="29">
        <v>942</v>
      </c>
      <c r="K8" s="29">
        <v>1243</v>
      </c>
      <c r="L8" s="29">
        <v>448</v>
      </c>
      <c r="M8" s="58">
        <v>2633</v>
      </c>
      <c r="N8" s="28">
        <v>33.270000000000003</v>
      </c>
      <c r="O8" s="28">
        <v>39.76</v>
      </c>
      <c r="P8" s="28">
        <v>47.91</v>
      </c>
      <c r="Q8" s="28">
        <v>38.200000000000003</v>
      </c>
      <c r="R8" s="34">
        <v>17</v>
      </c>
      <c r="S8" s="34">
        <v>2</v>
      </c>
      <c r="T8" s="34">
        <v>15</v>
      </c>
      <c r="U8" s="34">
        <v>0</v>
      </c>
    </row>
    <row r="9" spans="1:1001" s="17" customFormat="1" ht="42" customHeight="1">
      <c r="A9" s="4">
        <v>3</v>
      </c>
      <c r="B9" s="26" t="s">
        <v>34</v>
      </c>
      <c r="C9" s="19">
        <v>69</v>
      </c>
      <c r="D9" s="19">
        <v>69</v>
      </c>
      <c r="E9" s="28">
        <v>100</v>
      </c>
      <c r="F9" s="29">
        <v>32343</v>
      </c>
      <c r="G9" s="29">
        <v>37885</v>
      </c>
      <c r="H9" s="29">
        <v>5501</v>
      </c>
      <c r="I9" s="28">
        <f>SUM(F9:H9)</f>
        <v>75729</v>
      </c>
      <c r="J9" s="30">
        <v>15620</v>
      </c>
      <c r="K9" s="30">
        <v>21901</v>
      </c>
      <c r="L9" s="30">
        <v>3895</v>
      </c>
      <c r="M9" s="58">
        <f>SUM(J9:L9)</f>
        <v>41416</v>
      </c>
      <c r="N9" s="28">
        <v>48.3</v>
      </c>
      <c r="O9" s="28">
        <v>57.81</v>
      </c>
      <c r="P9" s="28">
        <v>70.81</v>
      </c>
      <c r="Q9" s="28">
        <v>54.69</v>
      </c>
      <c r="R9" s="28">
        <v>69</v>
      </c>
      <c r="S9" s="28">
        <v>0</v>
      </c>
      <c r="T9" s="28">
        <v>69</v>
      </c>
      <c r="U9" s="28">
        <v>0</v>
      </c>
    </row>
    <row r="10" spans="1:1001" s="17" customFormat="1" ht="30.75" customHeight="1">
      <c r="A10" s="4">
        <v>4</v>
      </c>
      <c r="B10" s="21" t="s">
        <v>36</v>
      </c>
      <c r="C10" s="19">
        <v>4</v>
      </c>
      <c r="D10" s="19">
        <v>4</v>
      </c>
      <c r="E10" s="28">
        <v>100</v>
      </c>
      <c r="F10" s="29">
        <v>1019</v>
      </c>
      <c r="G10" s="29">
        <v>1307</v>
      </c>
      <c r="H10" s="29">
        <v>229</v>
      </c>
      <c r="I10" s="28">
        <v>2555</v>
      </c>
      <c r="J10" s="29">
        <v>260</v>
      </c>
      <c r="K10" s="29">
        <v>249</v>
      </c>
      <c r="L10" s="29">
        <v>16</v>
      </c>
      <c r="M10" s="58">
        <v>525</v>
      </c>
      <c r="N10" s="28">
        <v>25.52</v>
      </c>
      <c r="O10" s="28">
        <v>19.05</v>
      </c>
      <c r="P10" s="28">
        <v>6.99</v>
      </c>
      <c r="Q10" s="28">
        <v>20.55</v>
      </c>
      <c r="R10" s="28">
        <v>4</v>
      </c>
      <c r="S10" s="28">
        <v>0</v>
      </c>
      <c r="T10" s="28">
        <v>4</v>
      </c>
      <c r="U10" s="28">
        <v>0</v>
      </c>
    </row>
    <row r="11" spans="1:1001" s="17" customFormat="1" ht="32.25" customHeight="1">
      <c r="A11" s="66">
        <v>5</v>
      </c>
      <c r="B11" s="20" t="s">
        <v>40</v>
      </c>
      <c r="C11" s="19">
        <v>59</v>
      </c>
      <c r="D11" s="19">
        <v>59</v>
      </c>
      <c r="E11" s="28">
        <v>100</v>
      </c>
      <c r="F11" s="29">
        <v>10369</v>
      </c>
      <c r="G11" s="29">
        <v>12719</v>
      </c>
      <c r="H11" s="29">
        <v>1413</v>
      </c>
      <c r="I11" s="28">
        <v>24501</v>
      </c>
      <c r="J11" s="29">
        <v>2001</v>
      </c>
      <c r="K11" s="29">
        <v>3115</v>
      </c>
      <c r="L11" s="29">
        <v>698</v>
      </c>
      <c r="M11" s="58">
        <v>5814</v>
      </c>
      <c r="N11" s="28">
        <v>19.63</v>
      </c>
      <c r="O11" s="28">
        <v>28.75</v>
      </c>
      <c r="P11" s="28">
        <v>62.92</v>
      </c>
      <c r="Q11" s="28">
        <v>26.5</v>
      </c>
      <c r="R11" s="28">
        <v>59</v>
      </c>
      <c r="S11" s="28">
        <v>0</v>
      </c>
      <c r="T11" s="28">
        <v>59</v>
      </c>
      <c r="U11" s="28">
        <v>0</v>
      </c>
    </row>
    <row r="12" spans="1:1001" s="17" customFormat="1" ht="15.75">
      <c r="A12" s="66"/>
      <c r="B12" s="54" t="s">
        <v>41</v>
      </c>
      <c r="C12" s="18">
        <v>31</v>
      </c>
      <c r="D12" s="18">
        <v>31</v>
      </c>
      <c r="E12" s="45">
        <f t="shared" ref="E12:E16" si="3">IFERROR(D12/C12*100,0)</f>
        <v>100</v>
      </c>
      <c r="F12" s="48">
        <v>7550</v>
      </c>
      <c r="G12" s="48">
        <v>9248</v>
      </c>
      <c r="H12" s="48">
        <v>1129</v>
      </c>
      <c r="I12" s="45">
        <f t="shared" ref="I12:I16" si="4">SUM(F12+G12+H12)</f>
        <v>17927</v>
      </c>
      <c r="J12" s="48">
        <v>1469</v>
      </c>
      <c r="K12" s="48">
        <v>2103</v>
      </c>
      <c r="L12" s="48">
        <v>502</v>
      </c>
      <c r="M12" s="59">
        <f t="shared" ref="M12:M16" si="5">SUM(J12+K12+L12)</f>
        <v>4074</v>
      </c>
      <c r="N12" s="45">
        <v>19.46</v>
      </c>
      <c r="O12" s="45">
        <v>22.74</v>
      </c>
      <c r="P12" s="45">
        <v>44.46</v>
      </c>
      <c r="Q12" s="45">
        <v>22.73</v>
      </c>
      <c r="R12" s="45">
        <v>31</v>
      </c>
      <c r="S12" s="45">
        <v>0</v>
      </c>
      <c r="T12" s="45">
        <v>31</v>
      </c>
      <c r="U12" s="45">
        <v>0</v>
      </c>
    </row>
    <row r="13" spans="1:1001" s="17" customFormat="1" ht="15.75">
      <c r="A13" s="66"/>
      <c r="B13" s="54" t="s">
        <v>43</v>
      </c>
      <c r="C13" s="18">
        <v>7</v>
      </c>
      <c r="D13" s="18">
        <v>7</v>
      </c>
      <c r="E13" s="45">
        <f t="shared" si="3"/>
        <v>100</v>
      </c>
      <c r="F13" s="48">
        <v>1088</v>
      </c>
      <c r="G13" s="48">
        <v>1347</v>
      </c>
      <c r="H13" s="48">
        <v>111</v>
      </c>
      <c r="I13" s="45">
        <f t="shared" si="4"/>
        <v>2546</v>
      </c>
      <c r="J13" s="48">
        <v>156</v>
      </c>
      <c r="K13" s="48">
        <v>296</v>
      </c>
      <c r="L13" s="48">
        <v>75</v>
      </c>
      <c r="M13" s="59">
        <f t="shared" si="5"/>
        <v>527</v>
      </c>
      <c r="N13" s="45">
        <v>14.34</v>
      </c>
      <c r="O13" s="45">
        <v>21.98</v>
      </c>
      <c r="P13" s="45">
        <v>67.569999999999993</v>
      </c>
      <c r="Q13" s="45">
        <v>20.7</v>
      </c>
      <c r="R13" s="45">
        <v>7</v>
      </c>
      <c r="S13" s="45">
        <v>0</v>
      </c>
      <c r="T13" s="45">
        <v>7</v>
      </c>
      <c r="U13" s="45">
        <v>0</v>
      </c>
    </row>
    <row r="14" spans="1:1001" s="17" customFormat="1" ht="15.75">
      <c r="A14" s="66"/>
      <c r="B14" s="54" t="s">
        <v>42</v>
      </c>
      <c r="C14" s="18">
        <v>11</v>
      </c>
      <c r="D14" s="18">
        <v>11</v>
      </c>
      <c r="E14" s="45">
        <f t="shared" si="3"/>
        <v>100</v>
      </c>
      <c r="F14" s="48">
        <v>1060</v>
      </c>
      <c r="G14" s="48">
        <v>1257</v>
      </c>
      <c r="H14" s="48">
        <v>85</v>
      </c>
      <c r="I14" s="45">
        <f t="shared" si="4"/>
        <v>2402</v>
      </c>
      <c r="J14" s="48">
        <v>207</v>
      </c>
      <c r="K14" s="48">
        <v>344</v>
      </c>
      <c r="L14" s="48">
        <v>54</v>
      </c>
      <c r="M14" s="59">
        <f t="shared" si="5"/>
        <v>605</v>
      </c>
      <c r="N14" s="45">
        <v>19.53</v>
      </c>
      <c r="O14" s="45">
        <v>27.37</v>
      </c>
      <c r="P14" s="45">
        <v>63.53</v>
      </c>
      <c r="Q14" s="45">
        <v>25.19</v>
      </c>
      <c r="R14" s="45">
        <v>11</v>
      </c>
      <c r="S14" s="45">
        <v>0</v>
      </c>
      <c r="T14" s="45">
        <v>11</v>
      </c>
      <c r="U14" s="45">
        <v>0</v>
      </c>
    </row>
    <row r="15" spans="1:1001" s="17" customFormat="1" ht="15.75">
      <c r="A15" s="66"/>
      <c r="B15" s="54" t="s">
        <v>44</v>
      </c>
      <c r="C15" s="18">
        <v>10</v>
      </c>
      <c r="D15" s="18">
        <v>10</v>
      </c>
      <c r="E15" s="45">
        <f t="shared" si="3"/>
        <v>100</v>
      </c>
      <c r="F15" s="48">
        <v>671</v>
      </c>
      <c r="G15" s="48">
        <v>867</v>
      </c>
      <c r="H15" s="48">
        <v>88</v>
      </c>
      <c r="I15" s="45">
        <f t="shared" si="4"/>
        <v>1626</v>
      </c>
      <c r="J15" s="48">
        <v>169</v>
      </c>
      <c r="K15" s="48">
        <v>372</v>
      </c>
      <c r="L15" s="48">
        <v>67</v>
      </c>
      <c r="M15" s="59">
        <f t="shared" si="5"/>
        <v>608</v>
      </c>
      <c r="N15" s="45">
        <v>25.19</v>
      </c>
      <c r="O15" s="45">
        <v>42.91</v>
      </c>
      <c r="P15" s="45">
        <v>76.14</v>
      </c>
      <c r="Q15" s="45">
        <v>37.39</v>
      </c>
      <c r="R15" s="45">
        <v>10</v>
      </c>
      <c r="S15" s="45">
        <v>0</v>
      </c>
      <c r="T15" s="45">
        <v>10</v>
      </c>
      <c r="U15" s="45">
        <v>0</v>
      </c>
    </row>
    <row r="16" spans="1:1001" s="17" customFormat="1" ht="34.5" customHeight="1">
      <c r="A16" s="66">
        <v>6</v>
      </c>
      <c r="B16" s="21" t="s">
        <v>37</v>
      </c>
      <c r="C16" s="19">
        <v>29</v>
      </c>
      <c r="D16" s="19">
        <v>29</v>
      </c>
      <c r="E16" s="28">
        <f t="shared" si="3"/>
        <v>100</v>
      </c>
      <c r="F16" s="29">
        <v>4772</v>
      </c>
      <c r="G16" s="29">
        <v>5423</v>
      </c>
      <c r="H16" s="29">
        <v>559</v>
      </c>
      <c r="I16" s="28">
        <f t="shared" si="4"/>
        <v>10754</v>
      </c>
      <c r="J16" s="29">
        <v>1834</v>
      </c>
      <c r="K16" s="29">
        <v>3381</v>
      </c>
      <c r="L16" s="29">
        <v>269</v>
      </c>
      <c r="M16" s="58">
        <f t="shared" si="5"/>
        <v>5484</v>
      </c>
      <c r="N16" s="28">
        <v>42.52</v>
      </c>
      <c r="O16" s="28">
        <v>65.540000000000006</v>
      </c>
      <c r="P16" s="28">
        <v>69.150000000000006</v>
      </c>
      <c r="Q16" s="28">
        <v>55.15</v>
      </c>
      <c r="R16" s="28">
        <v>29</v>
      </c>
      <c r="S16" s="28">
        <v>3</v>
      </c>
      <c r="T16" s="28">
        <v>26</v>
      </c>
      <c r="U16" s="28">
        <v>0</v>
      </c>
    </row>
    <row r="17" spans="1:21" s="17" customFormat="1" ht="15.75">
      <c r="A17" s="66"/>
      <c r="B17" s="49" t="s">
        <v>38</v>
      </c>
      <c r="C17" s="50">
        <v>10</v>
      </c>
      <c r="D17" s="50">
        <v>10</v>
      </c>
      <c r="E17" s="45">
        <f t="shared" ref="E17:E18" si="6">IFERROR(D17/C17*100,0)</f>
        <v>100</v>
      </c>
      <c r="F17" s="51">
        <v>3497</v>
      </c>
      <c r="G17" s="51">
        <v>3910</v>
      </c>
      <c r="H17" s="51">
        <v>470</v>
      </c>
      <c r="I17" s="52">
        <f t="shared" ref="I17:I18" si="7">SUM(F17+G17+H17)</f>
        <v>7877</v>
      </c>
      <c r="J17" s="51">
        <v>1180</v>
      </c>
      <c r="K17" s="51">
        <v>2280</v>
      </c>
      <c r="L17" s="51">
        <v>180</v>
      </c>
      <c r="M17" s="60">
        <f t="shared" ref="M17:M18" si="8">SUM(J17+K17+L17)</f>
        <v>3640</v>
      </c>
      <c r="N17" s="53">
        <f t="shared" ref="N17:Q18" si="9">IFERROR(J17/F17*100,0)</f>
        <v>33.743208464398059</v>
      </c>
      <c r="O17" s="53">
        <f t="shared" si="9"/>
        <v>58.312020460358063</v>
      </c>
      <c r="P17" s="53">
        <f t="shared" si="9"/>
        <v>38.297872340425535</v>
      </c>
      <c r="Q17" s="53">
        <f t="shared" si="9"/>
        <v>46.210486225720452</v>
      </c>
      <c r="R17" s="52">
        <v>10</v>
      </c>
      <c r="S17" s="52">
        <v>3</v>
      </c>
      <c r="T17" s="52">
        <v>7</v>
      </c>
      <c r="U17" s="52">
        <v>0</v>
      </c>
    </row>
    <row r="18" spans="1:21" s="17" customFormat="1" ht="15.75">
      <c r="A18" s="66"/>
      <c r="B18" s="49" t="s">
        <v>39</v>
      </c>
      <c r="C18" s="50">
        <v>19</v>
      </c>
      <c r="D18" s="50">
        <v>19</v>
      </c>
      <c r="E18" s="45">
        <f t="shared" si="6"/>
        <v>100</v>
      </c>
      <c r="F18" s="51">
        <v>1275</v>
      </c>
      <c r="G18" s="51">
        <v>1513</v>
      </c>
      <c r="H18" s="51">
        <v>89</v>
      </c>
      <c r="I18" s="52">
        <f t="shared" si="7"/>
        <v>2877</v>
      </c>
      <c r="J18" s="51">
        <v>654</v>
      </c>
      <c r="K18" s="51">
        <v>1101</v>
      </c>
      <c r="L18" s="51">
        <v>89</v>
      </c>
      <c r="M18" s="60">
        <f t="shared" si="8"/>
        <v>1844</v>
      </c>
      <c r="N18" s="53">
        <f t="shared" si="9"/>
        <v>51.294117647058826</v>
      </c>
      <c r="O18" s="53">
        <f t="shared" si="9"/>
        <v>72.769332452081954</v>
      </c>
      <c r="P18" s="53">
        <f t="shared" si="9"/>
        <v>100</v>
      </c>
      <c r="Q18" s="53">
        <f t="shared" si="9"/>
        <v>64.094542926659713</v>
      </c>
      <c r="R18" s="52">
        <v>19</v>
      </c>
      <c r="S18" s="52">
        <v>0</v>
      </c>
      <c r="T18" s="52">
        <v>19</v>
      </c>
      <c r="U18" s="52">
        <v>0</v>
      </c>
    </row>
    <row r="19" spans="1:21" s="17" customFormat="1" ht="28.5" customHeight="1">
      <c r="A19" s="66">
        <v>7</v>
      </c>
      <c r="B19" s="21" t="s">
        <v>48</v>
      </c>
      <c r="C19" s="19">
        <v>31</v>
      </c>
      <c r="D19" s="19">
        <v>31</v>
      </c>
      <c r="E19" s="31">
        <v>100</v>
      </c>
      <c r="F19" s="29">
        <v>4768</v>
      </c>
      <c r="G19" s="29">
        <v>6017</v>
      </c>
      <c r="H19" s="29">
        <v>555</v>
      </c>
      <c r="I19" s="28">
        <v>11340</v>
      </c>
      <c r="J19" s="29">
        <v>3341</v>
      </c>
      <c r="K19" s="29">
        <v>4849</v>
      </c>
      <c r="L19" s="29">
        <v>448</v>
      </c>
      <c r="M19" s="58">
        <v>8638</v>
      </c>
      <c r="N19" s="31">
        <v>72.650000000000006</v>
      </c>
      <c r="O19" s="31">
        <v>80.430000000000007</v>
      </c>
      <c r="P19" s="31">
        <v>76.489999999999995</v>
      </c>
      <c r="Q19" s="31">
        <v>76.95</v>
      </c>
      <c r="R19" s="34">
        <v>31</v>
      </c>
      <c r="S19" s="34">
        <v>0</v>
      </c>
      <c r="T19" s="34">
        <v>31</v>
      </c>
      <c r="U19" s="34">
        <v>0</v>
      </c>
    </row>
    <row r="20" spans="1:21" s="17" customFormat="1" ht="15.75">
      <c r="A20" s="66"/>
      <c r="B20" s="49" t="s">
        <v>49</v>
      </c>
      <c r="C20" s="18">
        <v>7</v>
      </c>
      <c r="D20" s="18">
        <v>7</v>
      </c>
      <c r="E20" s="45">
        <f t="shared" ref="E20:E22" si="10">IFERROR(D20/C20*100,0)</f>
        <v>100</v>
      </c>
      <c r="F20" s="48">
        <v>2243</v>
      </c>
      <c r="G20" s="48">
        <v>2814</v>
      </c>
      <c r="H20" s="48">
        <v>275</v>
      </c>
      <c r="I20" s="45">
        <f t="shared" ref="I20:I22" si="11">SUM(F20+G20+H20)</f>
        <v>5332</v>
      </c>
      <c r="J20" s="48">
        <v>1524</v>
      </c>
      <c r="K20" s="48">
        <v>2236</v>
      </c>
      <c r="L20" s="48">
        <v>225</v>
      </c>
      <c r="M20" s="59">
        <f t="shared" ref="M20:M22" si="12">SUM(J20+K20+L20)</f>
        <v>3985</v>
      </c>
      <c r="N20" s="45">
        <v>67.94</v>
      </c>
      <c r="O20" s="45">
        <v>79.459999999999994</v>
      </c>
      <c r="P20" s="45">
        <v>81.819999999999993</v>
      </c>
      <c r="Q20" s="45">
        <v>74.739999999999995</v>
      </c>
      <c r="R20" s="45">
        <v>7</v>
      </c>
      <c r="S20" s="45">
        <v>0</v>
      </c>
      <c r="T20" s="45">
        <v>7</v>
      </c>
      <c r="U20" s="45">
        <v>0</v>
      </c>
    </row>
    <row r="21" spans="1:21" s="17" customFormat="1" ht="15.75">
      <c r="A21" s="66"/>
      <c r="B21" s="49" t="s">
        <v>50</v>
      </c>
      <c r="C21" s="18">
        <v>11</v>
      </c>
      <c r="D21" s="18">
        <v>11</v>
      </c>
      <c r="E21" s="45">
        <f t="shared" si="10"/>
        <v>100</v>
      </c>
      <c r="F21" s="48">
        <v>551</v>
      </c>
      <c r="G21" s="48">
        <v>715</v>
      </c>
      <c r="H21" s="48">
        <v>67</v>
      </c>
      <c r="I21" s="45">
        <f t="shared" si="11"/>
        <v>1333</v>
      </c>
      <c r="J21" s="48">
        <v>443</v>
      </c>
      <c r="K21" s="48">
        <v>570</v>
      </c>
      <c r="L21" s="48">
        <v>42</v>
      </c>
      <c r="M21" s="59">
        <f t="shared" si="12"/>
        <v>1055</v>
      </c>
      <c r="N21" s="45">
        <v>80.400000000000006</v>
      </c>
      <c r="O21" s="45">
        <v>79.72</v>
      </c>
      <c r="P21" s="45">
        <v>62.69</v>
      </c>
      <c r="Q21" s="45">
        <v>79.150000000000006</v>
      </c>
      <c r="R21" s="45">
        <v>11</v>
      </c>
      <c r="S21" s="45">
        <v>0</v>
      </c>
      <c r="T21" s="45">
        <v>11</v>
      </c>
      <c r="U21" s="45">
        <v>0</v>
      </c>
    </row>
    <row r="22" spans="1:21" s="17" customFormat="1" ht="15.75">
      <c r="A22" s="66"/>
      <c r="B22" s="49" t="s">
        <v>51</v>
      </c>
      <c r="C22" s="18">
        <v>13</v>
      </c>
      <c r="D22" s="18">
        <v>13</v>
      </c>
      <c r="E22" s="45">
        <f t="shared" si="10"/>
        <v>100</v>
      </c>
      <c r="F22" s="48">
        <v>1974</v>
      </c>
      <c r="G22" s="48">
        <v>2488</v>
      </c>
      <c r="H22" s="48">
        <v>213</v>
      </c>
      <c r="I22" s="45">
        <f t="shared" si="11"/>
        <v>4675</v>
      </c>
      <c r="J22" s="48">
        <v>1374</v>
      </c>
      <c r="K22" s="48">
        <v>2043</v>
      </c>
      <c r="L22" s="48">
        <v>181</v>
      </c>
      <c r="M22" s="59">
        <f t="shared" si="12"/>
        <v>3598</v>
      </c>
      <c r="N22" s="45">
        <v>69.61</v>
      </c>
      <c r="O22" s="45">
        <v>82.11</v>
      </c>
      <c r="P22" s="45">
        <v>84.98</v>
      </c>
      <c r="Q22" s="45">
        <v>76.959999999999994</v>
      </c>
      <c r="R22" s="45">
        <v>13</v>
      </c>
      <c r="S22" s="45">
        <v>0</v>
      </c>
      <c r="T22" s="45">
        <v>13</v>
      </c>
      <c r="U22" s="45">
        <v>0</v>
      </c>
    </row>
    <row r="23" spans="1:21" s="12" customFormat="1" ht="28.5" customHeight="1">
      <c r="A23" s="66">
        <v>8</v>
      </c>
      <c r="B23" s="20" t="s">
        <v>45</v>
      </c>
      <c r="C23" s="19">
        <v>40</v>
      </c>
      <c r="D23" s="19">
        <v>40</v>
      </c>
      <c r="E23" s="28">
        <f t="shared" ref="E23" si="13">IFERROR(D23/C23*100,0)</f>
        <v>100</v>
      </c>
      <c r="F23" s="29">
        <v>13823</v>
      </c>
      <c r="G23" s="29">
        <v>13956</v>
      </c>
      <c r="H23" s="29">
        <v>1445</v>
      </c>
      <c r="I23" s="28">
        <f t="shared" ref="I23" si="14">SUM(F23+G23+H23)</f>
        <v>29224</v>
      </c>
      <c r="J23" s="29">
        <v>4661</v>
      </c>
      <c r="K23" s="29">
        <v>5538</v>
      </c>
      <c r="L23" s="29">
        <v>792</v>
      </c>
      <c r="M23" s="58">
        <f t="shared" ref="M23" si="15">SUM(J23+K23+L23)</f>
        <v>10991</v>
      </c>
      <c r="N23" s="28">
        <v>33.72</v>
      </c>
      <c r="O23" s="28">
        <v>39.68</v>
      </c>
      <c r="P23" s="28">
        <v>54.81</v>
      </c>
      <c r="Q23" s="28">
        <v>37.61</v>
      </c>
      <c r="R23" s="34">
        <v>40</v>
      </c>
      <c r="S23" s="34">
        <v>2</v>
      </c>
      <c r="T23" s="34">
        <v>38</v>
      </c>
      <c r="U23" s="34">
        <v>0</v>
      </c>
    </row>
    <row r="24" spans="1:21" s="12" customFormat="1" ht="15.75">
      <c r="A24" s="66"/>
      <c r="B24" s="54" t="s">
        <v>46</v>
      </c>
      <c r="C24" s="18">
        <v>18</v>
      </c>
      <c r="D24" s="18">
        <v>18</v>
      </c>
      <c r="E24" s="45">
        <f t="shared" ref="E24:E25" si="16">IFERROR(D24/C24*100,0)</f>
        <v>100</v>
      </c>
      <c r="F24" s="48">
        <v>4645</v>
      </c>
      <c r="G24" s="48">
        <v>5424</v>
      </c>
      <c r="H24" s="48">
        <v>659</v>
      </c>
      <c r="I24" s="45">
        <f t="shared" ref="I24:I25" si="17">SUM(F24+G24+H24)</f>
        <v>10728</v>
      </c>
      <c r="J24" s="48">
        <v>1384</v>
      </c>
      <c r="K24" s="48">
        <v>2589</v>
      </c>
      <c r="L24" s="48">
        <v>319</v>
      </c>
      <c r="M24" s="59">
        <f t="shared" ref="M24:M26" si="18">SUM(J24+K24+L24)</f>
        <v>4292</v>
      </c>
      <c r="N24" s="45">
        <v>29.8</v>
      </c>
      <c r="O24" s="45">
        <v>47.73</v>
      </c>
      <c r="P24" s="45">
        <v>48.41</v>
      </c>
      <c r="Q24" s="45">
        <v>40.01</v>
      </c>
      <c r="R24" s="55">
        <v>18</v>
      </c>
      <c r="S24" s="55">
        <v>0</v>
      </c>
      <c r="T24" s="55">
        <v>18</v>
      </c>
      <c r="U24" s="55">
        <v>0</v>
      </c>
    </row>
    <row r="25" spans="1:21" s="13" customFormat="1" ht="15.75">
      <c r="A25" s="66"/>
      <c r="B25" s="49" t="s">
        <v>47</v>
      </c>
      <c r="C25" s="18">
        <v>22</v>
      </c>
      <c r="D25" s="18">
        <v>22</v>
      </c>
      <c r="E25" s="45">
        <f t="shared" si="16"/>
        <v>100</v>
      </c>
      <c r="F25" s="48">
        <v>9178</v>
      </c>
      <c r="G25" s="48">
        <v>8532</v>
      </c>
      <c r="H25" s="48">
        <v>786</v>
      </c>
      <c r="I25" s="45">
        <f t="shared" si="17"/>
        <v>18496</v>
      </c>
      <c r="J25" s="48">
        <v>3277</v>
      </c>
      <c r="K25" s="48">
        <v>2949</v>
      </c>
      <c r="L25" s="48">
        <v>473</v>
      </c>
      <c r="M25" s="59">
        <f t="shared" si="18"/>
        <v>6699</v>
      </c>
      <c r="N25" s="45">
        <v>35.71</v>
      </c>
      <c r="O25" s="45">
        <v>34.56</v>
      </c>
      <c r="P25" s="45">
        <v>60.18</v>
      </c>
      <c r="Q25" s="45">
        <v>36.22</v>
      </c>
      <c r="R25" s="55">
        <v>22</v>
      </c>
      <c r="S25" s="55">
        <v>2</v>
      </c>
      <c r="T25" s="55">
        <v>20</v>
      </c>
      <c r="U25" s="55">
        <v>0</v>
      </c>
    </row>
    <row r="26" spans="1:21" s="13" customFormat="1" ht="27.75" customHeight="1">
      <c r="A26" s="70">
        <v>9</v>
      </c>
      <c r="B26" s="21" t="s">
        <v>52</v>
      </c>
      <c r="C26" s="19">
        <v>38</v>
      </c>
      <c r="D26" s="19">
        <v>38</v>
      </c>
      <c r="E26" s="28">
        <v>100</v>
      </c>
      <c r="F26" s="29">
        <v>2755</v>
      </c>
      <c r="G26" s="29">
        <v>3812</v>
      </c>
      <c r="H26" s="29">
        <v>451</v>
      </c>
      <c r="I26" s="28">
        <v>7018</v>
      </c>
      <c r="J26" s="29">
        <v>2300</v>
      </c>
      <c r="K26" s="29">
        <v>3208</v>
      </c>
      <c r="L26" s="29">
        <v>383</v>
      </c>
      <c r="M26" s="58">
        <f t="shared" si="18"/>
        <v>5891</v>
      </c>
      <c r="N26" s="28">
        <v>83.8</v>
      </c>
      <c r="O26" s="28">
        <v>84.6</v>
      </c>
      <c r="P26" s="28">
        <v>85.1</v>
      </c>
      <c r="Q26" s="28">
        <v>84.3</v>
      </c>
      <c r="R26" s="28">
        <v>38</v>
      </c>
      <c r="S26" s="28">
        <v>0</v>
      </c>
      <c r="T26" s="28">
        <v>38</v>
      </c>
      <c r="U26" s="28">
        <v>0</v>
      </c>
    </row>
    <row r="27" spans="1:21" s="13" customFormat="1" ht="15.75">
      <c r="A27" s="71"/>
      <c r="B27" s="49" t="s">
        <v>53</v>
      </c>
      <c r="C27" s="50">
        <v>15</v>
      </c>
      <c r="D27" s="50">
        <v>15</v>
      </c>
      <c r="E27" s="45">
        <f t="shared" ref="E27:E29" si="19">IFERROR(D27/C27*100,0)</f>
        <v>100</v>
      </c>
      <c r="F27" s="51">
        <v>1884</v>
      </c>
      <c r="G27" s="51">
        <v>2543</v>
      </c>
      <c r="H27" s="51">
        <v>252</v>
      </c>
      <c r="I27" s="52">
        <f t="shared" ref="I27:I29" si="20">SUM(F27+G27+H27)</f>
        <v>4679</v>
      </c>
      <c r="J27" s="51">
        <v>1567</v>
      </c>
      <c r="K27" s="51">
        <v>2129</v>
      </c>
      <c r="L27" s="51">
        <v>213</v>
      </c>
      <c r="M27" s="60">
        <f t="shared" ref="M27:M29" si="21">SUM(J27+K27+L27)</f>
        <v>3909</v>
      </c>
      <c r="N27" s="53">
        <f t="shared" ref="N27:Q29" si="22">IFERROR(J27/F27*100,0)</f>
        <v>83.174097664543524</v>
      </c>
      <c r="O27" s="53">
        <f t="shared" si="22"/>
        <v>83.720015729453394</v>
      </c>
      <c r="P27" s="53">
        <f t="shared" si="22"/>
        <v>84.523809523809518</v>
      </c>
      <c r="Q27" s="53">
        <f t="shared" si="22"/>
        <v>83.543492199187867</v>
      </c>
      <c r="R27" s="52">
        <v>15</v>
      </c>
      <c r="S27" s="52">
        <v>0</v>
      </c>
      <c r="T27" s="52">
        <v>15</v>
      </c>
      <c r="U27" s="52">
        <v>0</v>
      </c>
    </row>
    <row r="28" spans="1:21" s="16" customFormat="1" ht="15.75">
      <c r="A28" s="71"/>
      <c r="B28" s="49" t="s">
        <v>54</v>
      </c>
      <c r="C28" s="50">
        <v>11</v>
      </c>
      <c r="D28" s="50">
        <v>11</v>
      </c>
      <c r="E28" s="45">
        <f t="shared" si="19"/>
        <v>100</v>
      </c>
      <c r="F28" s="51">
        <v>430</v>
      </c>
      <c r="G28" s="51">
        <v>631</v>
      </c>
      <c r="H28" s="51">
        <v>112</v>
      </c>
      <c r="I28" s="52">
        <f t="shared" si="20"/>
        <v>1173</v>
      </c>
      <c r="J28" s="51">
        <v>361</v>
      </c>
      <c r="K28" s="51">
        <v>537</v>
      </c>
      <c r="L28" s="51">
        <v>96</v>
      </c>
      <c r="M28" s="60">
        <f t="shared" si="21"/>
        <v>994</v>
      </c>
      <c r="N28" s="53">
        <f t="shared" si="22"/>
        <v>83.95348837209302</v>
      </c>
      <c r="O28" s="53">
        <f t="shared" si="22"/>
        <v>85.103011093502374</v>
      </c>
      <c r="P28" s="53">
        <f t="shared" si="22"/>
        <v>85.714285714285708</v>
      </c>
      <c r="Q28" s="53">
        <f t="shared" si="22"/>
        <v>84.739982949701613</v>
      </c>
      <c r="R28" s="52">
        <v>11</v>
      </c>
      <c r="S28" s="52">
        <v>0</v>
      </c>
      <c r="T28" s="52">
        <v>11</v>
      </c>
      <c r="U28" s="52">
        <v>0</v>
      </c>
    </row>
    <row r="29" spans="1:21" s="16" customFormat="1" ht="15.75">
      <c r="A29" s="72"/>
      <c r="B29" s="49" t="s">
        <v>55</v>
      </c>
      <c r="C29" s="50">
        <v>12</v>
      </c>
      <c r="D29" s="50">
        <v>12</v>
      </c>
      <c r="E29" s="45">
        <f t="shared" si="19"/>
        <v>100</v>
      </c>
      <c r="F29" s="51">
        <v>441</v>
      </c>
      <c r="G29" s="51">
        <v>638</v>
      </c>
      <c r="H29" s="51">
        <v>87</v>
      </c>
      <c r="I29" s="52">
        <f t="shared" si="20"/>
        <v>1166</v>
      </c>
      <c r="J29" s="51">
        <v>372</v>
      </c>
      <c r="K29" s="51">
        <v>542</v>
      </c>
      <c r="L29" s="51">
        <v>74</v>
      </c>
      <c r="M29" s="60">
        <f t="shared" si="21"/>
        <v>988</v>
      </c>
      <c r="N29" s="53">
        <f t="shared" si="22"/>
        <v>84.353741496598644</v>
      </c>
      <c r="O29" s="53">
        <f t="shared" si="22"/>
        <v>84.952978056426332</v>
      </c>
      <c r="P29" s="53">
        <f t="shared" si="22"/>
        <v>85.057471264367805</v>
      </c>
      <c r="Q29" s="53">
        <f t="shared" si="22"/>
        <v>84.734133790737559</v>
      </c>
      <c r="R29" s="52">
        <v>12</v>
      </c>
      <c r="S29" s="52">
        <v>0</v>
      </c>
      <c r="T29" s="52">
        <v>12</v>
      </c>
      <c r="U29" s="52">
        <v>0</v>
      </c>
    </row>
    <row r="30" spans="1:21" s="16" customFormat="1" ht="37.5" customHeight="1">
      <c r="A30" s="66">
        <v>10</v>
      </c>
      <c r="B30" s="21" t="s">
        <v>56</v>
      </c>
      <c r="C30" s="19">
        <v>39</v>
      </c>
      <c r="D30" s="19">
        <v>39</v>
      </c>
      <c r="E30" s="28">
        <f t="shared" ref="E30" si="23">IFERROR(D30/C30*100,0)</f>
        <v>100</v>
      </c>
      <c r="F30" s="29">
        <v>3332</v>
      </c>
      <c r="G30" s="29">
        <v>4459</v>
      </c>
      <c r="H30" s="29">
        <v>657</v>
      </c>
      <c r="I30" s="28">
        <v>8448</v>
      </c>
      <c r="J30" s="29">
        <v>1653</v>
      </c>
      <c r="K30" s="29">
        <v>1270</v>
      </c>
      <c r="L30" s="29">
        <v>363</v>
      </c>
      <c r="M30" s="58">
        <v>3286</v>
      </c>
      <c r="N30" s="28">
        <v>51.84</v>
      </c>
      <c r="O30" s="28">
        <v>39.29</v>
      </c>
      <c r="P30" s="28">
        <v>62.02</v>
      </c>
      <c r="Q30" s="28">
        <v>45.98</v>
      </c>
      <c r="R30" s="34">
        <v>39</v>
      </c>
      <c r="S30" s="34">
        <v>12</v>
      </c>
      <c r="T30" s="34">
        <v>27</v>
      </c>
      <c r="U30" s="34">
        <v>0</v>
      </c>
    </row>
    <row r="31" spans="1:21" s="17" customFormat="1" ht="15.75">
      <c r="A31" s="66"/>
      <c r="B31" s="54" t="s">
        <v>69</v>
      </c>
      <c r="C31" s="18">
        <v>6</v>
      </c>
      <c r="D31" s="18">
        <v>6</v>
      </c>
      <c r="E31" s="45">
        <f t="shared" ref="E31:E36" si="24">IFERROR(D31/C31*100,0)</f>
        <v>100</v>
      </c>
      <c r="F31" s="48">
        <v>1220</v>
      </c>
      <c r="G31" s="48">
        <v>1351</v>
      </c>
      <c r="H31" s="48">
        <v>218</v>
      </c>
      <c r="I31" s="45">
        <f t="shared" ref="I31:I35" si="25">SUM(F31+G31+H31)</f>
        <v>2789</v>
      </c>
      <c r="J31" s="48">
        <v>161</v>
      </c>
      <c r="K31" s="48">
        <v>94</v>
      </c>
      <c r="L31" s="48">
        <v>0</v>
      </c>
      <c r="M31" s="59">
        <f t="shared" ref="M31:M36" si="26">SUM(J31+K31+L31)</f>
        <v>255</v>
      </c>
      <c r="N31" s="45">
        <v>13.2</v>
      </c>
      <c r="O31" s="45">
        <v>6.96</v>
      </c>
      <c r="P31" s="45">
        <f t="shared" ref="P31:P35" si="27">IFERROR(L31/H31*100,0)</f>
        <v>0</v>
      </c>
      <c r="Q31" s="45">
        <v>9.14</v>
      </c>
      <c r="R31" s="45">
        <v>6</v>
      </c>
      <c r="S31" s="45">
        <v>1</v>
      </c>
      <c r="T31" s="45">
        <v>5</v>
      </c>
      <c r="U31" s="45">
        <v>0</v>
      </c>
    </row>
    <row r="32" spans="1:21" s="17" customFormat="1" ht="15.75">
      <c r="A32" s="66"/>
      <c r="B32" s="54" t="s">
        <v>70</v>
      </c>
      <c r="C32" s="18">
        <v>7</v>
      </c>
      <c r="D32" s="18">
        <v>7</v>
      </c>
      <c r="E32" s="45">
        <f t="shared" si="24"/>
        <v>100</v>
      </c>
      <c r="F32" s="48">
        <v>409</v>
      </c>
      <c r="G32" s="48">
        <v>633</v>
      </c>
      <c r="H32" s="48">
        <v>96</v>
      </c>
      <c r="I32" s="45">
        <f t="shared" si="25"/>
        <v>1138</v>
      </c>
      <c r="J32" s="48">
        <v>132</v>
      </c>
      <c r="K32" s="48">
        <v>340</v>
      </c>
      <c r="L32" s="48">
        <v>70</v>
      </c>
      <c r="M32" s="59">
        <f t="shared" si="26"/>
        <v>542</v>
      </c>
      <c r="N32" s="45">
        <v>32.270000000000003</v>
      </c>
      <c r="O32" s="45">
        <v>53.71</v>
      </c>
      <c r="P32" s="45">
        <v>72.92</v>
      </c>
      <c r="Q32" s="45">
        <v>47.63</v>
      </c>
      <c r="R32" s="45">
        <v>7</v>
      </c>
      <c r="S32" s="45">
        <v>3</v>
      </c>
      <c r="T32" s="45">
        <v>4</v>
      </c>
      <c r="U32" s="45">
        <v>0</v>
      </c>
    </row>
    <row r="33" spans="1:21" s="17" customFormat="1" ht="15.75">
      <c r="A33" s="66"/>
      <c r="B33" s="54" t="s">
        <v>72</v>
      </c>
      <c r="C33" s="18">
        <v>5</v>
      </c>
      <c r="D33" s="18">
        <v>5</v>
      </c>
      <c r="E33" s="45">
        <f t="shared" si="24"/>
        <v>100</v>
      </c>
      <c r="F33" s="48">
        <v>360</v>
      </c>
      <c r="G33" s="48">
        <v>517</v>
      </c>
      <c r="H33" s="48">
        <v>77</v>
      </c>
      <c r="I33" s="45">
        <f t="shared" si="25"/>
        <v>954</v>
      </c>
      <c r="J33" s="48">
        <v>193</v>
      </c>
      <c r="K33" s="48">
        <v>300</v>
      </c>
      <c r="L33" s="48">
        <v>54</v>
      </c>
      <c r="M33" s="59">
        <f t="shared" si="26"/>
        <v>547</v>
      </c>
      <c r="N33" s="45">
        <v>56.61</v>
      </c>
      <c r="O33" s="45">
        <v>58.03</v>
      </c>
      <c r="P33" s="45">
        <v>70.13</v>
      </c>
      <c r="Q33" s="45">
        <v>57.34</v>
      </c>
      <c r="R33" s="45">
        <v>5</v>
      </c>
      <c r="S33" s="45">
        <v>1</v>
      </c>
      <c r="T33" s="45">
        <v>4</v>
      </c>
      <c r="U33" s="45">
        <v>0</v>
      </c>
    </row>
    <row r="34" spans="1:21" s="17" customFormat="1" ht="15.75">
      <c r="A34" s="66"/>
      <c r="B34" s="54" t="s">
        <v>71</v>
      </c>
      <c r="C34" s="18">
        <v>4</v>
      </c>
      <c r="D34" s="18">
        <v>4</v>
      </c>
      <c r="E34" s="45">
        <f t="shared" si="24"/>
        <v>100</v>
      </c>
      <c r="F34" s="48">
        <v>391</v>
      </c>
      <c r="G34" s="48">
        <v>595</v>
      </c>
      <c r="H34" s="48">
        <v>82</v>
      </c>
      <c r="I34" s="45">
        <f t="shared" si="25"/>
        <v>1068</v>
      </c>
      <c r="J34" s="48">
        <v>249</v>
      </c>
      <c r="K34" s="48">
        <v>406</v>
      </c>
      <c r="L34" s="48">
        <v>55</v>
      </c>
      <c r="M34" s="59">
        <f t="shared" si="26"/>
        <v>710</v>
      </c>
      <c r="N34" s="45">
        <v>63.68</v>
      </c>
      <c r="O34" s="45">
        <v>68.239999999999995</v>
      </c>
      <c r="P34" s="45">
        <v>67.069999999999993</v>
      </c>
      <c r="Q34" s="45">
        <v>66.48</v>
      </c>
      <c r="R34" s="45">
        <v>4</v>
      </c>
      <c r="S34" s="45">
        <v>2</v>
      </c>
      <c r="T34" s="45">
        <v>2</v>
      </c>
      <c r="U34" s="45">
        <v>0</v>
      </c>
    </row>
    <row r="35" spans="1:21" s="17" customFormat="1" ht="15.75">
      <c r="A35" s="66"/>
      <c r="B35" s="54" t="s">
        <v>73</v>
      </c>
      <c r="C35" s="18">
        <v>17</v>
      </c>
      <c r="D35" s="18">
        <v>17</v>
      </c>
      <c r="E35" s="45">
        <f t="shared" si="24"/>
        <v>100</v>
      </c>
      <c r="F35" s="48">
        <v>952</v>
      </c>
      <c r="G35" s="48">
        <v>1363</v>
      </c>
      <c r="H35" s="48">
        <v>184</v>
      </c>
      <c r="I35" s="45">
        <f t="shared" si="25"/>
        <v>2499</v>
      </c>
      <c r="J35" s="48">
        <v>918</v>
      </c>
      <c r="K35" s="48">
        <v>130</v>
      </c>
      <c r="L35" s="48">
        <v>184</v>
      </c>
      <c r="M35" s="59">
        <f t="shared" si="26"/>
        <v>1232</v>
      </c>
      <c r="N35" s="45">
        <v>96.43</v>
      </c>
      <c r="O35" s="45">
        <v>9.5399999999999991</v>
      </c>
      <c r="P35" s="45">
        <f t="shared" si="27"/>
        <v>100</v>
      </c>
      <c r="Q35" s="45">
        <v>49.3</v>
      </c>
      <c r="R35" s="45">
        <v>17</v>
      </c>
      <c r="S35" s="45">
        <v>5</v>
      </c>
      <c r="T35" s="45">
        <v>12</v>
      </c>
      <c r="U35" s="45">
        <v>0</v>
      </c>
    </row>
    <row r="36" spans="1:21" s="17" customFormat="1" ht="29.25" customHeight="1">
      <c r="A36" s="68">
        <v>11</v>
      </c>
      <c r="B36" s="21" t="s">
        <v>80</v>
      </c>
      <c r="C36" s="19">
        <v>38</v>
      </c>
      <c r="D36" s="19">
        <v>38</v>
      </c>
      <c r="E36" s="28">
        <f t="shared" si="24"/>
        <v>100</v>
      </c>
      <c r="F36" s="29">
        <v>3927</v>
      </c>
      <c r="G36" s="29">
        <v>4848</v>
      </c>
      <c r="H36" s="29">
        <v>540</v>
      </c>
      <c r="I36" s="28">
        <v>9315</v>
      </c>
      <c r="J36" s="29">
        <v>2215</v>
      </c>
      <c r="K36" s="29">
        <v>3365</v>
      </c>
      <c r="L36" s="29">
        <v>487</v>
      </c>
      <c r="M36" s="58">
        <f t="shared" si="26"/>
        <v>6067</v>
      </c>
      <c r="N36" s="28">
        <v>58</v>
      </c>
      <c r="O36" s="28">
        <v>71.42</v>
      </c>
      <c r="P36" s="28">
        <v>83.52</v>
      </c>
      <c r="Q36" s="28">
        <v>66.61</v>
      </c>
      <c r="R36" s="28">
        <v>38</v>
      </c>
      <c r="S36" s="28">
        <v>31</v>
      </c>
      <c r="T36" s="28">
        <v>7</v>
      </c>
      <c r="U36" s="28">
        <v>0</v>
      </c>
    </row>
    <row r="37" spans="1:21" s="17" customFormat="1" ht="15.75">
      <c r="A37" s="68"/>
      <c r="B37" s="49" t="s">
        <v>57</v>
      </c>
      <c r="C37" s="50">
        <v>6</v>
      </c>
      <c r="D37" s="50">
        <v>6</v>
      </c>
      <c r="E37" s="45">
        <f t="shared" ref="E37:E39" si="28">IFERROR(D37/C37*100,0)</f>
        <v>100</v>
      </c>
      <c r="F37" s="51">
        <v>315</v>
      </c>
      <c r="G37" s="51">
        <v>404</v>
      </c>
      <c r="H37" s="51">
        <v>55</v>
      </c>
      <c r="I37" s="52">
        <f t="shared" ref="I37:I39" si="29">SUM(F37+G37+H37)</f>
        <v>774</v>
      </c>
      <c r="J37" s="51">
        <v>86</v>
      </c>
      <c r="K37" s="51">
        <v>214</v>
      </c>
      <c r="L37" s="51">
        <v>32</v>
      </c>
      <c r="M37" s="60">
        <f t="shared" ref="M37:M39" si="30">SUM(J37+K37+L37)</f>
        <v>332</v>
      </c>
      <c r="N37" s="53">
        <f t="shared" ref="N37:Q39" si="31">IFERROR(J37/F37*100,0)</f>
        <v>27.301587301587301</v>
      </c>
      <c r="O37" s="53">
        <f t="shared" si="31"/>
        <v>52.970297029702976</v>
      </c>
      <c r="P37" s="53">
        <f t="shared" si="31"/>
        <v>58.18181818181818</v>
      </c>
      <c r="Q37" s="53">
        <f t="shared" si="31"/>
        <v>42.894056847545222</v>
      </c>
      <c r="R37" s="52">
        <v>6</v>
      </c>
      <c r="S37" s="52">
        <v>6</v>
      </c>
      <c r="T37" s="52">
        <v>0</v>
      </c>
      <c r="U37" s="52">
        <v>0</v>
      </c>
    </row>
    <row r="38" spans="1:21" s="17" customFormat="1" ht="15.75">
      <c r="A38" s="68"/>
      <c r="B38" s="49" t="s">
        <v>59</v>
      </c>
      <c r="C38" s="50">
        <v>14</v>
      </c>
      <c r="D38" s="50">
        <v>14</v>
      </c>
      <c r="E38" s="45">
        <f t="shared" si="28"/>
        <v>100</v>
      </c>
      <c r="F38" s="51">
        <v>829</v>
      </c>
      <c r="G38" s="51">
        <v>1104</v>
      </c>
      <c r="H38" s="51">
        <v>91</v>
      </c>
      <c r="I38" s="52">
        <f t="shared" si="29"/>
        <v>2024</v>
      </c>
      <c r="J38" s="51">
        <v>829</v>
      </c>
      <c r="K38" s="51">
        <v>1104</v>
      </c>
      <c r="L38" s="51">
        <v>91</v>
      </c>
      <c r="M38" s="60">
        <f t="shared" si="30"/>
        <v>2024</v>
      </c>
      <c r="N38" s="53">
        <f t="shared" si="31"/>
        <v>100</v>
      </c>
      <c r="O38" s="53">
        <f t="shared" si="31"/>
        <v>100</v>
      </c>
      <c r="P38" s="53">
        <f t="shared" si="31"/>
        <v>100</v>
      </c>
      <c r="Q38" s="53">
        <f t="shared" si="31"/>
        <v>100</v>
      </c>
      <c r="R38" s="52">
        <v>14</v>
      </c>
      <c r="S38" s="52">
        <v>7</v>
      </c>
      <c r="T38" s="52">
        <v>7</v>
      </c>
      <c r="U38" s="52">
        <v>0</v>
      </c>
    </row>
    <row r="39" spans="1:21" s="17" customFormat="1" ht="15.75">
      <c r="A39" s="69"/>
      <c r="B39" s="49" t="s">
        <v>58</v>
      </c>
      <c r="C39" s="50">
        <v>18</v>
      </c>
      <c r="D39" s="50">
        <v>18</v>
      </c>
      <c r="E39" s="45">
        <f t="shared" si="28"/>
        <v>100</v>
      </c>
      <c r="F39" s="51">
        <v>2783</v>
      </c>
      <c r="G39" s="51">
        <v>3340</v>
      </c>
      <c r="H39" s="51">
        <v>394</v>
      </c>
      <c r="I39" s="52">
        <f t="shared" si="29"/>
        <v>6517</v>
      </c>
      <c r="J39" s="51">
        <v>1300</v>
      </c>
      <c r="K39" s="51">
        <v>2047</v>
      </c>
      <c r="L39" s="51">
        <v>364</v>
      </c>
      <c r="M39" s="60">
        <f t="shared" si="30"/>
        <v>3711</v>
      </c>
      <c r="N39" s="53">
        <f t="shared" si="31"/>
        <v>46.712181099532877</v>
      </c>
      <c r="O39" s="53">
        <f t="shared" si="31"/>
        <v>61.287425149700603</v>
      </c>
      <c r="P39" s="53">
        <f t="shared" si="31"/>
        <v>92.385786802030452</v>
      </c>
      <c r="Q39" s="53">
        <f t="shared" si="31"/>
        <v>56.943378855301518</v>
      </c>
      <c r="R39" s="52">
        <v>18</v>
      </c>
      <c r="S39" s="52">
        <v>18</v>
      </c>
      <c r="T39" s="52">
        <v>0</v>
      </c>
      <c r="U39" s="52">
        <v>0</v>
      </c>
    </row>
    <row r="40" spans="1:21" s="17" customFormat="1" ht="34.5" customHeight="1">
      <c r="A40" s="67">
        <v>12</v>
      </c>
      <c r="B40" s="21" t="s">
        <v>60</v>
      </c>
      <c r="C40" s="19">
        <v>37</v>
      </c>
      <c r="D40" s="19">
        <v>37</v>
      </c>
      <c r="E40" s="28">
        <v>100</v>
      </c>
      <c r="F40" s="29">
        <v>6443</v>
      </c>
      <c r="G40" s="29">
        <v>7332</v>
      </c>
      <c r="H40" s="29">
        <v>665</v>
      </c>
      <c r="I40" s="28">
        <v>14440</v>
      </c>
      <c r="J40" s="29">
        <v>3336</v>
      </c>
      <c r="K40" s="29">
        <v>5052</v>
      </c>
      <c r="L40" s="29">
        <v>353</v>
      </c>
      <c r="M40" s="58">
        <v>8741</v>
      </c>
      <c r="N40" s="28">
        <v>51.8</v>
      </c>
      <c r="O40" s="28">
        <v>68.900000000000006</v>
      </c>
      <c r="P40" s="28">
        <v>53.08</v>
      </c>
      <c r="Q40" s="28">
        <v>60.53</v>
      </c>
      <c r="R40" s="28">
        <v>37</v>
      </c>
      <c r="S40" s="28">
        <v>27</v>
      </c>
      <c r="T40" s="28">
        <v>10</v>
      </c>
      <c r="U40" s="28">
        <v>0</v>
      </c>
    </row>
    <row r="41" spans="1:21" s="17" customFormat="1" ht="15.75">
      <c r="A41" s="68"/>
      <c r="B41" s="49" t="s">
        <v>61</v>
      </c>
      <c r="C41" s="51">
        <v>12</v>
      </c>
      <c r="D41" s="51">
        <v>12</v>
      </c>
      <c r="E41" s="45">
        <v>100</v>
      </c>
      <c r="F41" s="51">
        <v>2988</v>
      </c>
      <c r="G41" s="51">
        <v>3391</v>
      </c>
      <c r="H41" s="51">
        <v>340</v>
      </c>
      <c r="I41" s="52">
        <f t="shared" ref="I41:I42" si="32">SUM(F41+G41+H41)</f>
        <v>6719</v>
      </c>
      <c r="J41" s="51">
        <v>1791</v>
      </c>
      <c r="K41" s="51">
        <v>2429</v>
      </c>
      <c r="L41" s="51">
        <v>181</v>
      </c>
      <c r="M41" s="60">
        <f t="shared" ref="M41:M42" si="33">SUM(J41+K41+L41)</f>
        <v>4401</v>
      </c>
      <c r="N41" s="53">
        <f t="shared" ref="N41:Q42" si="34">IFERROR(J41/F41*100,0)</f>
        <v>59.939759036144579</v>
      </c>
      <c r="O41" s="53">
        <f t="shared" si="34"/>
        <v>71.630787378354469</v>
      </c>
      <c r="P41" s="53">
        <f t="shared" si="34"/>
        <v>53.235294117647058</v>
      </c>
      <c r="Q41" s="53">
        <f t="shared" si="34"/>
        <v>65.500818574192593</v>
      </c>
      <c r="R41" s="52">
        <v>12</v>
      </c>
      <c r="S41" s="52">
        <v>9</v>
      </c>
      <c r="T41" s="52">
        <v>3</v>
      </c>
      <c r="U41" s="52">
        <v>0</v>
      </c>
    </row>
    <row r="42" spans="1:21" s="17" customFormat="1" ht="15.75">
      <c r="A42" s="69"/>
      <c r="B42" s="49" t="s">
        <v>62</v>
      </c>
      <c r="C42" s="51">
        <v>25</v>
      </c>
      <c r="D42" s="51">
        <v>25</v>
      </c>
      <c r="E42" s="45">
        <f t="shared" ref="E42" si="35">IFERROR(D42/C42*100,0)</f>
        <v>100</v>
      </c>
      <c r="F42" s="51">
        <v>3455</v>
      </c>
      <c r="G42" s="51">
        <v>3941</v>
      </c>
      <c r="H42" s="51">
        <v>325</v>
      </c>
      <c r="I42" s="52">
        <f t="shared" si="32"/>
        <v>7721</v>
      </c>
      <c r="J42" s="51">
        <v>1545</v>
      </c>
      <c r="K42" s="51">
        <v>2623</v>
      </c>
      <c r="L42" s="51">
        <v>172</v>
      </c>
      <c r="M42" s="60">
        <f t="shared" si="33"/>
        <v>4340</v>
      </c>
      <c r="N42" s="53">
        <f t="shared" si="34"/>
        <v>44.717800289435601</v>
      </c>
      <c r="O42" s="53">
        <f t="shared" si="34"/>
        <v>66.55671149454453</v>
      </c>
      <c r="P42" s="53">
        <f t="shared" si="34"/>
        <v>52.923076923076927</v>
      </c>
      <c r="Q42" s="53">
        <f t="shared" si="34"/>
        <v>56.210335448776064</v>
      </c>
      <c r="R42" s="52">
        <v>25</v>
      </c>
      <c r="S42" s="52">
        <v>18</v>
      </c>
      <c r="T42" s="52">
        <v>7</v>
      </c>
      <c r="U42" s="52">
        <v>0</v>
      </c>
    </row>
    <row r="43" spans="1:21" s="17" customFormat="1" ht="28.5" customHeight="1">
      <c r="A43" s="66">
        <v>13</v>
      </c>
      <c r="B43" s="21" t="s">
        <v>66</v>
      </c>
      <c r="C43" s="19">
        <v>23</v>
      </c>
      <c r="D43" s="19">
        <v>23</v>
      </c>
      <c r="E43" s="28">
        <v>100</v>
      </c>
      <c r="F43" s="29">
        <v>1508</v>
      </c>
      <c r="G43" s="29">
        <v>1890</v>
      </c>
      <c r="H43" s="29">
        <v>182</v>
      </c>
      <c r="I43" s="28">
        <v>3580</v>
      </c>
      <c r="J43" s="29">
        <v>374</v>
      </c>
      <c r="K43" s="29">
        <v>928</v>
      </c>
      <c r="L43" s="29">
        <v>112</v>
      </c>
      <c r="M43" s="58">
        <v>1414</v>
      </c>
      <c r="N43" s="28">
        <v>24.49</v>
      </c>
      <c r="O43" s="28">
        <v>48.69</v>
      </c>
      <c r="P43" s="28">
        <v>60.09</v>
      </c>
      <c r="Q43" s="28">
        <v>39.090000000000003</v>
      </c>
      <c r="R43" s="28">
        <v>23</v>
      </c>
      <c r="S43" s="28">
        <v>0</v>
      </c>
      <c r="T43" s="28">
        <v>23</v>
      </c>
      <c r="U43" s="28">
        <v>0</v>
      </c>
    </row>
    <row r="44" spans="1:21" s="17" customFormat="1" ht="15.75">
      <c r="A44" s="66"/>
      <c r="B44" s="49" t="s">
        <v>67</v>
      </c>
      <c r="C44" s="44">
        <v>10</v>
      </c>
      <c r="D44" s="44">
        <v>10</v>
      </c>
      <c r="E44" s="45">
        <f t="shared" ref="E44:E45" si="36">IFERROR(D44/C44*100,0)</f>
        <v>100</v>
      </c>
      <c r="F44" s="45">
        <v>721</v>
      </c>
      <c r="G44" s="45">
        <v>894</v>
      </c>
      <c r="H44" s="45">
        <v>81</v>
      </c>
      <c r="I44" s="45">
        <f>SUM(F44:H44)</f>
        <v>1696</v>
      </c>
      <c r="J44" s="45">
        <v>125</v>
      </c>
      <c r="K44" s="45">
        <v>367</v>
      </c>
      <c r="L44" s="45">
        <v>38</v>
      </c>
      <c r="M44" s="59">
        <f>SUM(J44:L44)</f>
        <v>530</v>
      </c>
      <c r="N44" s="45">
        <v>17.34</v>
      </c>
      <c r="O44" s="45">
        <v>41.05</v>
      </c>
      <c r="P44" s="45">
        <v>46.91</v>
      </c>
      <c r="Q44" s="45">
        <f t="shared" ref="Q44" si="37">IFERROR(M44/I44*100,0)</f>
        <v>31.25</v>
      </c>
      <c r="R44" s="46">
        <v>10</v>
      </c>
      <c r="S44" s="45">
        <v>0</v>
      </c>
      <c r="T44" s="45">
        <v>10</v>
      </c>
      <c r="U44" s="45">
        <v>0</v>
      </c>
    </row>
    <row r="45" spans="1:21" s="17" customFormat="1" ht="15.75">
      <c r="A45" s="66"/>
      <c r="B45" s="49" t="s">
        <v>68</v>
      </c>
      <c r="C45" s="18">
        <v>13</v>
      </c>
      <c r="D45" s="18">
        <v>13</v>
      </c>
      <c r="E45" s="45">
        <f t="shared" si="36"/>
        <v>100</v>
      </c>
      <c r="F45" s="47">
        <v>787</v>
      </c>
      <c r="G45" s="47">
        <v>996</v>
      </c>
      <c r="H45" s="47">
        <v>101</v>
      </c>
      <c r="I45" s="45">
        <f t="shared" ref="I45" si="38">SUM(F45+G45+H45)</f>
        <v>1884</v>
      </c>
      <c r="J45" s="45">
        <v>249</v>
      </c>
      <c r="K45" s="45">
        <v>561</v>
      </c>
      <c r="L45" s="45">
        <v>74</v>
      </c>
      <c r="M45" s="59">
        <f t="shared" ref="M45" si="39">SUM(J45+K45+L45)</f>
        <v>884</v>
      </c>
      <c r="N45" s="45">
        <v>31.64</v>
      </c>
      <c r="O45" s="45">
        <v>56.33</v>
      </c>
      <c r="P45" s="45">
        <v>73.27</v>
      </c>
      <c r="Q45" s="45">
        <v>46.92</v>
      </c>
      <c r="R45" s="45">
        <v>13</v>
      </c>
      <c r="S45" s="45">
        <v>0</v>
      </c>
      <c r="T45" s="45">
        <v>13</v>
      </c>
      <c r="U45" s="45">
        <v>0</v>
      </c>
    </row>
    <row r="46" spans="1:21" s="17" customFormat="1" ht="28.5" customHeight="1">
      <c r="A46" s="66">
        <v>14</v>
      </c>
      <c r="B46" s="21" t="s">
        <v>81</v>
      </c>
      <c r="C46" s="19">
        <v>21</v>
      </c>
      <c r="D46" s="19">
        <v>21</v>
      </c>
      <c r="E46" s="28">
        <v>100</v>
      </c>
      <c r="F46" s="29">
        <v>2519</v>
      </c>
      <c r="G46" s="29">
        <v>3083</v>
      </c>
      <c r="H46" s="29">
        <v>288</v>
      </c>
      <c r="I46" s="28">
        <v>5890</v>
      </c>
      <c r="J46" s="29">
        <v>1577</v>
      </c>
      <c r="K46" s="29">
        <v>1862</v>
      </c>
      <c r="L46" s="29">
        <v>205</v>
      </c>
      <c r="M46" s="58">
        <v>3644</v>
      </c>
      <c r="N46" s="28">
        <v>62.6</v>
      </c>
      <c r="O46" s="28">
        <v>60.4</v>
      </c>
      <c r="P46" s="28">
        <v>71.180000000000007</v>
      </c>
      <c r="Q46" s="28">
        <v>61.87</v>
      </c>
      <c r="R46" s="28">
        <v>21</v>
      </c>
      <c r="S46" s="28">
        <v>0</v>
      </c>
      <c r="T46" s="28">
        <v>21</v>
      </c>
      <c r="U46" s="28">
        <v>0</v>
      </c>
    </row>
    <row r="47" spans="1:21" s="17" customFormat="1" ht="15.75">
      <c r="A47" s="66"/>
      <c r="B47" s="49" t="s">
        <v>63</v>
      </c>
      <c r="C47" s="41">
        <v>6</v>
      </c>
      <c r="D47" s="41">
        <v>6</v>
      </c>
      <c r="E47" s="105">
        <v>100</v>
      </c>
      <c r="F47" s="41">
        <v>367</v>
      </c>
      <c r="G47" s="41">
        <v>469</v>
      </c>
      <c r="H47" s="41">
        <v>37</v>
      </c>
      <c r="I47" s="43">
        <f>SUM(F47+G47+H47)</f>
        <v>873</v>
      </c>
      <c r="J47" s="56">
        <v>197</v>
      </c>
      <c r="K47" s="56">
        <v>254</v>
      </c>
      <c r="L47" s="56">
        <v>26</v>
      </c>
      <c r="M47" s="61">
        <f>SUM(J47+K47+L47)</f>
        <v>477</v>
      </c>
      <c r="N47" s="42">
        <f t="shared" ref="N47:Q49" si="40">J47/F47*100</f>
        <v>53.678474114441421</v>
      </c>
      <c r="O47" s="42">
        <f t="shared" si="40"/>
        <v>54.157782515991471</v>
      </c>
      <c r="P47" s="42">
        <f t="shared" si="40"/>
        <v>70.270270270270274</v>
      </c>
      <c r="Q47" s="42">
        <f t="shared" si="40"/>
        <v>54.639175257731956</v>
      </c>
      <c r="R47" s="43">
        <v>6</v>
      </c>
      <c r="S47" s="43">
        <v>0</v>
      </c>
      <c r="T47" s="43">
        <v>6</v>
      </c>
      <c r="U47" s="43">
        <v>0</v>
      </c>
    </row>
    <row r="48" spans="1:21" s="17" customFormat="1" ht="15.75">
      <c r="A48" s="66"/>
      <c r="B48" s="49" t="s">
        <v>64</v>
      </c>
      <c r="C48" s="41">
        <v>7</v>
      </c>
      <c r="D48" s="41">
        <v>7</v>
      </c>
      <c r="E48" s="105">
        <v>100</v>
      </c>
      <c r="F48" s="41">
        <v>898</v>
      </c>
      <c r="G48" s="41">
        <v>1063</v>
      </c>
      <c r="H48" s="41">
        <v>72</v>
      </c>
      <c r="I48" s="43">
        <f>SUM(F48+G48+H48)</f>
        <v>2033</v>
      </c>
      <c r="J48" s="56">
        <v>561</v>
      </c>
      <c r="K48" s="56">
        <v>602</v>
      </c>
      <c r="L48" s="56">
        <v>48</v>
      </c>
      <c r="M48" s="61">
        <f>SUM(J48+K48+L48)</f>
        <v>1211</v>
      </c>
      <c r="N48" s="42">
        <f t="shared" si="40"/>
        <v>62.472160356347437</v>
      </c>
      <c r="O48" s="42">
        <f t="shared" si="40"/>
        <v>56.632173095014117</v>
      </c>
      <c r="P48" s="42">
        <f t="shared" si="40"/>
        <v>66.666666666666657</v>
      </c>
      <c r="Q48" s="42">
        <f t="shared" si="40"/>
        <v>59.567142154451545</v>
      </c>
      <c r="R48" s="43">
        <v>7</v>
      </c>
      <c r="S48" s="43">
        <v>0</v>
      </c>
      <c r="T48" s="43">
        <v>7</v>
      </c>
      <c r="U48" s="43">
        <v>0</v>
      </c>
    </row>
    <row r="49" spans="1:21" s="17" customFormat="1" ht="15.75">
      <c r="A49" s="66"/>
      <c r="B49" s="49" t="s">
        <v>65</v>
      </c>
      <c r="C49" s="41">
        <v>8</v>
      </c>
      <c r="D49" s="41">
        <v>8</v>
      </c>
      <c r="E49" s="105">
        <v>100</v>
      </c>
      <c r="F49" s="41">
        <v>1254</v>
      </c>
      <c r="G49" s="41">
        <v>1551</v>
      </c>
      <c r="H49" s="41">
        <v>179</v>
      </c>
      <c r="I49" s="43">
        <f>SUM(F49+G49+H49)</f>
        <v>2984</v>
      </c>
      <c r="J49" s="56">
        <v>819</v>
      </c>
      <c r="K49" s="56">
        <v>1006</v>
      </c>
      <c r="L49" s="56">
        <v>131</v>
      </c>
      <c r="M49" s="61">
        <f>SUM(J49+K49+L49)</f>
        <v>1956</v>
      </c>
      <c r="N49" s="42">
        <f t="shared" si="40"/>
        <v>65.311004784689004</v>
      </c>
      <c r="O49" s="42">
        <f t="shared" si="40"/>
        <v>64.861379754996776</v>
      </c>
      <c r="P49" s="42">
        <f t="shared" si="40"/>
        <v>73.184357541899431</v>
      </c>
      <c r="Q49" s="42">
        <f t="shared" si="40"/>
        <v>65.549597855227887</v>
      </c>
      <c r="R49" s="43">
        <v>8</v>
      </c>
      <c r="S49" s="43">
        <v>0</v>
      </c>
      <c r="T49" s="43">
        <v>8</v>
      </c>
      <c r="U49" s="43">
        <v>0</v>
      </c>
    </row>
    <row r="50" spans="1:21" s="17" customFormat="1" ht="28.5" customHeight="1">
      <c r="A50" s="66">
        <v>15</v>
      </c>
      <c r="B50" s="21" t="s">
        <v>82</v>
      </c>
      <c r="C50" s="23">
        <v>74</v>
      </c>
      <c r="D50" s="23">
        <v>74</v>
      </c>
      <c r="E50" s="33">
        <f t="shared" ref="E50" si="41">IFERROR(D50/C50*100,0)</f>
        <v>100</v>
      </c>
      <c r="F50" s="33">
        <v>7436</v>
      </c>
      <c r="G50" s="33">
        <v>9184</v>
      </c>
      <c r="H50" s="33">
        <v>925</v>
      </c>
      <c r="I50" s="33">
        <v>17545</v>
      </c>
      <c r="J50" s="33">
        <v>6522</v>
      </c>
      <c r="K50" s="33">
        <v>7722</v>
      </c>
      <c r="L50" s="33">
        <v>633</v>
      </c>
      <c r="M50" s="62">
        <v>14877</v>
      </c>
      <c r="N50" s="33">
        <v>87.3</v>
      </c>
      <c r="O50" s="33">
        <v>85.15</v>
      </c>
      <c r="P50" s="33">
        <v>74.3</v>
      </c>
      <c r="Q50" s="33">
        <v>85.44</v>
      </c>
      <c r="R50" s="33">
        <v>74</v>
      </c>
      <c r="S50" s="33">
        <v>0</v>
      </c>
      <c r="T50" s="33">
        <v>74</v>
      </c>
      <c r="U50" s="35">
        <v>0</v>
      </c>
    </row>
    <row r="51" spans="1:21" s="17" customFormat="1" ht="15.75">
      <c r="A51" s="66"/>
      <c r="B51" s="49" t="s">
        <v>74</v>
      </c>
      <c r="C51" s="37">
        <v>16</v>
      </c>
      <c r="D51" s="37">
        <v>16</v>
      </c>
      <c r="E51" s="38">
        <f>IFERROR(D51/C51*100,0)</f>
        <v>100</v>
      </c>
      <c r="F51" s="38">
        <v>3381</v>
      </c>
      <c r="G51" s="38">
        <v>3781</v>
      </c>
      <c r="H51" s="38">
        <v>411</v>
      </c>
      <c r="I51" s="38">
        <f t="shared" ref="I51:I54" si="42">SUM(F51+G51+H51)</f>
        <v>7573</v>
      </c>
      <c r="J51" s="38">
        <v>2932</v>
      </c>
      <c r="K51" s="38">
        <v>3112</v>
      </c>
      <c r="L51" s="38">
        <v>221</v>
      </c>
      <c r="M51" s="63">
        <f t="shared" ref="M51:M54" si="43">SUM(J51+K51+L51)</f>
        <v>6265</v>
      </c>
      <c r="N51" s="38">
        <v>86.72</v>
      </c>
      <c r="O51" s="38">
        <v>82.31</v>
      </c>
      <c r="P51" s="38">
        <v>53.77</v>
      </c>
      <c r="Q51" s="38">
        <v>82.73</v>
      </c>
      <c r="R51" s="38">
        <v>16</v>
      </c>
      <c r="S51" s="38">
        <v>0</v>
      </c>
      <c r="T51" s="38">
        <v>16</v>
      </c>
      <c r="U51" s="38">
        <v>0</v>
      </c>
    </row>
    <row r="52" spans="1:21" s="17" customFormat="1" ht="15.75">
      <c r="A52" s="66"/>
      <c r="B52" s="49" t="s">
        <v>75</v>
      </c>
      <c r="C52" s="39">
        <v>16</v>
      </c>
      <c r="D52" s="39">
        <v>16</v>
      </c>
      <c r="E52" s="38">
        <f t="shared" ref="E52:E54" si="44">IFERROR(D52/C52*100,0)</f>
        <v>100</v>
      </c>
      <c r="F52" s="40">
        <v>1566</v>
      </c>
      <c r="G52" s="40">
        <v>2024</v>
      </c>
      <c r="H52" s="40">
        <v>185</v>
      </c>
      <c r="I52" s="38">
        <f t="shared" si="42"/>
        <v>3775</v>
      </c>
      <c r="J52" s="40">
        <v>1415</v>
      </c>
      <c r="K52" s="40">
        <v>1745</v>
      </c>
      <c r="L52" s="40">
        <v>152</v>
      </c>
      <c r="M52" s="63">
        <f t="shared" si="43"/>
        <v>3312</v>
      </c>
      <c r="N52" s="38">
        <v>90.36</v>
      </c>
      <c r="O52" s="38">
        <v>86.22</v>
      </c>
      <c r="P52" s="38">
        <v>82.16</v>
      </c>
      <c r="Q52" s="38">
        <v>87.74</v>
      </c>
      <c r="R52" s="40">
        <v>16</v>
      </c>
      <c r="S52" s="38">
        <v>0</v>
      </c>
      <c r="T52" s="40">
        <v>16</v>
      </c>
      <c r="U52" s="40">
        <v>0</v>
      </c>
    </row>
    <row r="53" spans="1:21" s="17" customFormat="1" ht="15.75">
      <c r="A53" s="66"/>
      <c r="B53" s="49" t="s">
        <v>76</v>
      </c>
      <c r="C53" s="39">
        <v>11</v>
      </c>
      <c r="D53" s="39">
        <v>11</v>
      </c>
      <c r="E53" s="38">
        <f t="shared" si="44"/>
        <v>100</v>
      </c>
      <c r="F53" s="40">
        <v>659</v>
      </c>
      <c r="G53" s="40">
        <v>851</v>
      </c>
      <c r="H53" s="40">
        <v>58</v>
      </c>
      <c r="I53" s="38">
        <f t="shared" si="42"/>
        <v>1568</v>
      </c>
      <c r="J53" s="40">
        <v>603</v>
      </c>
      <c r="K53" s="40">
        <v>740</v>
      </c>
      <c r="L53" s="40">
        <v>39</v>
      </c>
      <c r="M53" s="63">
        <f t="shared" si="43"/>
        <v>1382</v>
      </c>
      <c r="N53" s="38">
        <v>91.5</v>
      </c>
      <c r="O53" s="38">
        <v>86.97</v>
      </c>
      <c r="P53" s="38">
        <v>67.239999999999995</v>
      </c>
      <c r="Q53" s="38">
        <v>88.14</v>
      </c>
      <c r="R53" s="40">
        <v>11</v>
      </c>
      <c r="S53" s="38">
        <v>0</v>
      </c>
      <c r="T53" s="40">
        <v>11</v>
      </c>
      <c r="U53" s="40">
        <v>0</v>
      </c>
    </row>
    <row r="54" spans="1:21" s="17" customFormat="1" ht="15.75">
      <c r="A54" s="66"/>
      <c r="B54" s="49" t="s">
        <v>77</v>
      </c>
      <c r="C54" s="39">
        <v>9</v>
      </c>
      <c r="D54" s="39">
        <v>9</v>
      </c>
      <c r="E54" s="38">
        <f t="shared" si="44"/>
        <v>100</v>
      </c>
      <c r="F54" s="40">
        <v>582</v>
      </c>
      <c r="G54" s="40">
        <v>762</v>
      </c>
      <c r="H54" s="40">
        <v>84</v>
      </c>
      <c r="I54" s="38">
        <f t="shared" si="42"/>
        <v>1428</v>
      </c>
      <c r="J54" s="40">
        <v>485</v>
      </c>
      <c r="K54" s="40">
        <v>625</v>
      </c>
      <c r="L54" s="40">
        <v>72</v>
      </c>
      <c r="M54" s="63">
        <f t="shared" si="43"/>
        <v>1182</v>
      </c>
      <c r="N54" s="38">
        <v>83.33</v>
      </c>
      <c r="O54" s="38">
        <v>82.02</v>
      </c>
      <c r="P54" s="38">
        <v>85.71</v>
      </c>
      <c r="Q54" s="38">
        <v>82.77</v>
      </c>
      <c r="R54" s="40">
        <v>9</v>
      </c>
      <c r="S54" s="38">
        <v>0</v>
      </c>
      <c r="T54" s="40">
        <v>9</v>
      </c>
      <c r="U54" s="40">
        <v>0</v>
      </c>
    </row>
    <row r="55" spans="1:21" s="17" customFormat="1" ht="15.75">
      <c r="A55" s="66"/>
      <c r="B55" s="49" t="s">
        <v>78</v>
      </c>
      <c r="C55" s="39">
        <v>12</v>
      </c>
      <c r="D55" s="39">
        <v>12</v>
      </c>
      <c r="E55" s="38">
        <f t="shared" ref="E55:E56" si="45">IFERROR(D55/C55*100,0)</f>
        <v>100</v>
      </c>
      <c r="F55" s="38">
        <v>759</v>
      </c>
      <c r="G55" s="38">
        <v>1144</v>
      </c>
      <c r="H55" s="38">
        <v>108</v>
      </c>
      <c r="I55" s="38">
        <f t="shared" ref="I55:I56" si="46">SUM(F55+G55+H55)</f>
        <v>2011</v>
      </c>
      <c r="J55" s="40">
        <v>693</v>
      </c>
      <c r="K55" s="40">
        <v>924</v>
      </c>
      <c r="L55" s="40">
        <v>93</v>
      </c>
      <c r="M55" s="63">
        <f t="shared" ref="M55:M56" si="47">SUM(J55+K55+L55)</f>
        <v>1710</v>
      </c>
      <c r="N55" s="38">
        <v>91.3</v>
      </c>
      <c r="O55" s="38">
        <v>80.77</v>
      </c>
      <c r="P55" s="38">
        <v>86.11</v>
      </c>
      <c r="Q55" s="38">
        <v>85.03</v>
      </c>
      <c r="R55" s="40">
        <v>12</v>
      </c>
      <c r="S55" s="38">
        <v>0</v>
      </c>
      <c r="T55" s="40">
        <v>12</v>
      </c>
      <c r="U55" s="40">
        <v>0</v>
      </c>
    </row>
    <row r="56" spans="1:21" s="17" customFormat="1" ht="15.75">
      <c r="A56" s="66"/>
      <c r="B56" s="49" t="s">
        <v>79</v>
      </c>
      <c r="C56" s="39">
        <v>10</v>
      </c>
      <c r="D56" s="39">
        <v>10</v>
      </c>
      <c r="E56" s="38">
        <f t="shared" si="45"/>
        <v>100</v>
      </c>
      <c r="F56" s="40">
        <v>489</v>
      </c>
      <c r="G56" s="40">
        <v>622</v>
      </c>
      <c r="H56" s="40">
        <v>79</v>
      </c>
      <c r="I56" s="38">
        <f t="shared" si="46"/>
        <v>1190</v>
      </c>
      <c r="J56" s="40">
        <v>394</v>
      </c>
      <c r="K56" s="40">
        <v>576</v>
      </c>
      <c r="L56" s="40">
        <v>56</v>
      </c>
      <c r="M56" s="63">
        <f t="shared" si="47"/>
        <v>1026</v>
      </c>
      <c r="N56" s="38">
        <v>80.569999999999993</v>
      </c>
      <c r="O56" s="38">
        <v>92.61</v>
      </c>
      <c r="P56" s="38">
        <v>70.89</v>
      </c>
      <c r="Q56" s="38">
        <v>86.22</v>
      </c>
      <c r="R56" s="40">
        <v>10</v>
      </c>
      <c r="S56" s="38">
        <v>0</v>
      </c>
      <c r="T56" s="40">
        <v>10</v>
      </c>
      <c r="U56" s="40">
        <v>0</v>
      </c>
    </row>
    <row r="57" spans="1:21" s="13" customFormat="1" ht="33.75" customHeight="1">
      <c r="A57" s="4"/>
      <c r="B57" s="25" t="s">
        <v>83</v>
      </c>
      <c r="C57" s="19">
        <f>SUM(C50,C46,C43,C40,C36,C30,C26,C23,C19,C16,C7:C11)</f>
        <v>671</v>
      </c>
      <c r="D57" s="19">
        <f>SUM(D50,D46,D43,D40,D36,D30,D26,D23,D19,D16,D7:D11)</f>
        <v>671</v>
      </c>
      <c r="E57" s="28">
        <v>100</v>
      </c>
      <c r="F57" s="29">
        <f t="shared" ref="F57:M57" si="48">SUM(F50,F46,F43,F40,F36,F30,F26,F23,F19,F16,F11,F10,F9,F8,F7)</f>
        <v>155523</v>
      </c>
      <c r="G57" s="29">
        <f t="shared" si="48"/>
        <v>178337</v>
      </c>
      <c r="H57" s="29">
        <f t="shared" si="48"/>
        <v>23963</v>
      </c>
      <c r="I57" s="28">
        <f t="shared" si="48"/>
        <v>357823</v>
      </c>
      <c r="J57" s="29">
        <f t="shared" si="48"/>
        <v>62405</v>
      </c>
      <c r="K57" s="29">
        <f t="shared" si="48"/>
        <v>85562</v>
      </c>
      <c r="L57" s="29">
        <f t="shared" si="48"/>
        <v>13086</v>
      </c>
      <c r="M57" s="58">
        <f t="shared" si="48"/>
        <v>161053</v>
      </c>
      <c r="N57" s="28">
        <v>48.19</v>
      </c>
      <c r="O57" s="28">
        <v>54.94</v>
      </c>
      <c r="P57" s="28">
        <v>61.32</v>
      </c>
      <c r="Q57" s="28">
        <v>52.36</v>
      </c>
      <c r="R57" s="34">
        <f>SUM(R50,R43,R40,R46,R36,R30,R26,R23,R19,R16,R11,R10,R9,R8,R7)</f>
        <v>671</v>
      </c>
      <c r="S57" s="34">
        <f>SUM(S50,S46,S43,S40,S36,S30,S26,S23,S19,S16,S11,S10,S9,S8,S7)</f>
        <v>77</v>
      </c>
      <c r="T57" s="34">
        <f>SUM(T50,T46,T43,T40,T36,T30,T26,T23,T19,T16,T11,T10,T9,T8,T7)</f>
        <v>594</v>
      </c>
      <c r="U57" s="34">
        <f>SUM(U50,U46,U43,U40,U36,U30,U26,U23,U19,U16,U11,U10,U9,U8,U7)</f>
        <v>0</v>
      </c>
    </row>
    <row r="58" spans="1:21">
      <c r="C58" s="22"/>
      <c r="D58" s="22"/>
      <c r="E58" s="32"/>
      <c r="F58" s="32"/>
      <c r="G58" s="32"/>
      <c r="H58" s="32"/>
      <c r="I58" s="32"/>
      <c r="J58" s="32"/>
      <c r="K58" s="32"/>
      <c r="L58" s="32"/>
      <c r="M58" s="64"/>
      <c r="N58" s="32"/>
      <c r="O58" s="32"/>
      <c r="P58" s="32"/>
      <c r="Q58" s="32"/>
      <c r="R58" s="24"/>
      <c r="S58" s="22"/>
      <c r="T58" s="22"/>
      <c r="U58" s="22"/>
    </row>
    <row r="59" spans="1:21" ht="18.75">
      <c r="B59" s="36" t="s">
        <v>84</v>
      </c>
      <c r="M59" s="65"/>
      <c r="R59" s="7"/>
    </row>
    <row r="60" spans="1:21" ht="18.75">
      <c r="B60" s="36" t="s">
        <v>85</v>
      </c>
      <c r="R60" s="7"/>
    </row>
    <row r="61" spans="1:21" ht="18.75">
      <c r="B61" s="36" t="s">
        <v>86</v>
      </c>
      <c r="R61" s="7"/>
    </row>
    <row r="62" spans="1:21" ht="18.75">
      <c r="B62" s="36" t="s">
        <v>87</v>
      </c>
      <c r="R62" s="7"/>
    </row>
    <row r="63" spans="1:21" ht="18.75">
      <c r="B63" s="36" t="s">
        <v>88</v>
      </c>
      <c r="R63" s="7"/>
    </row>
    <row r="64" spans="1:21">
      <c r="R64" s="7"/>
    </row>
    <row r="65" spans="18:18">
      <c r="R65" s="7"/>
    </row>
    <row r="66" spans="18:18">
      <c r="R66" s="7"/>
    </row>
    <row r="67" spans="18:18">
      <c r="R67" s="7"/>
    </row>
    <row r="68" spans="18:18">
      <c r="R68" s="7"/>
    </row>
    <row r="69" spans="18:18">
      <c r="R69" s="7"/>
    </row>
    <row r="70" spans="18:18">
      <c r="R70" s="7"/>
    </row>
    <row r="71" spans="18:18">
      <c r="R71" s="7"/>
    </row>
    <row r="72" spans="18:18">
      <c r="R72" s="7"/>
    </row>
    <row r="73" spans="18:18">
      <c r="R73" s="7"/>
    </row>
    <row r="74" spans="18:18">
      <c r="R74" s="7"/>
    </row>
    <row r="75" spans="18:18">
      <c r="R75" s="7"/>
    </row>
    <row r="76" spans="18:18">
      <c r="R76" s="7"/>
    </row>
    <row r="77" spans="18:18">
      <c r="R77" s="7"/>
    </row>
    <row r="78" spans="18:18">
      <c r="R78" s="7"/>
    </row>
    <row r="79" spans="18:18">
      <c r="R79" s="7"/>
    </row>
    <row r="80" spans="18:18">
      <c r="R80" s="7"/>
    </row>
    <row r="81" spans="18:18">
      <c r="R81" s="7"/>
    </row>
    <row r="82" spans="18:18">
      <c r="R82" s="7"/>
    </row>
    <row r="83" spans="18:18">
      <c r="R83" s="7"/>
    </row>
    <row r="84" spans="18:18">
      <c r="R84" s="7"/>
    </row>
    <row r="85" spans="18:18">
      <c r="R85" s="7"/>
    </row>
    <row r="86" spans="18:18">
      <c r="R86" s="7"/>
    </row>
    <row r="87" spans="18:18">
      <c r="R87" s="7"/>
    </row>
    <row r="88" spans="18:18">
      <c r="R88" s="7"/>
    </row>
    <row r="89" spans="18:18">
      <c r="R89" s="7"/>
    </row>
    <row r="90" spans="18:18">
      <c r="R90" s="7"/>
    </row>
    <row r="91" spans="18:18">
      <c r="R91" s="7"/>
    </row>
    <row r="92" spans="18:18">
      <c r="R92" s="7"/>
    </row>
    <row r="93" spans="18:18">
      <c r="R93" s="7"/>
    </row>
    <row r="94" spans="18:18">
      <c r="R94" s="7"/>
    </row>
    <row r="95" spans="18:18">
      <c r="R95" s="7"/>
    </row>
    <row r="96" spans="18:18">
      <c r="R96" s="7"/>
    </row>
    <row r="97" spans="18:18">
      <c r="R97" s="7"/>
    </row>
    <row r="98" spans="18:18">
      <c r="R98" s="7"/>
    </row>
    <row r="99" spans="18:18">
      <c r="R99" s="7"/>
    </row>
    <row r="100" spans="18:18">
      <c r="R100" s="7"/>
    </row>
    <row r="101" spans="18:18">
      <c r="R101" s="7"/>
    </row>
    <row r="102" spans="18:18">
      <c r="R102" s="7"/>
    </row>
    <row r="103" spans="18:18">
      <c r="R103" s="7"/>
    </row>
    <row r="104" spans="18:18">
      <c r="R104" s="7"/>
    </row>
    <row r="105" spans="18:18">
      <c r="R105" s="7"/>
    </row>
    <row r="106" spans="18:18">
      <c r="R106" s="7"/>
    </row>
    <row r="107" spans="18:18">
      <c r="R107" s="7"/>
    </row>
    <row r="108" spans="18:18">
      <c r="R108" s="7"/>
    </row>
    <row r="109" spans="18:18">
      <c r="R109" s="7"/>
    </row>
    <row r="110" spans="18:18">
      <c r="R110" s="7"/>
    </row>
    <row r="111" spans="18:18">
      <c r="R111" s="7"/>
    </row>
    <row r="112" spans="18:18">
      <c r="R112" s="7"/>
    </row>
    <row r="113" spans="18:18">
      <c r="R113" s="7"/>
    </row>
    <row r="114" spans="18:18">
      <c r="R114" s="7"/>
    </row>
    <row r="115" spans="18:18">
      <c r="R115" s="7"/>
    </row>
    <row r="116" spans="18:18">
      <c r="R116" s="7"/>
    </row>
    <row r="117" spans="18:18">
      <c r="R117" s="7"/>
    </row>
    <row r="118" spans="18:18">
      <c r="R118" s="7"/>
    </row>
    <row r="119" spans="18:18">
      <c r="R119" s="7"/>
    </row>
    <row r="120" spans="18:18">
      <c r="R120" s="7"/>
    </row>
    <row r="121" spans="18:18">
      <c r="R121" s="7"/>
    </row>
    <row r="122" spans="18:18">
      <c r="R122" s="7"/>
    </row>
    <row r="123" spans="18:18">
      <c r="R123" s="7"/>
    </row>
    <row r="124" spans="18:18">
      <c r="R124" s="7"/>
    </row>
    <row r="125" spans="18:18">
      <c r="R125" s="7"/>
    </row>
    <row r="126" spans="18:18">
      <c r="R126" s="7"/>
    </row>
    <row r="127" spans="18:18">
      <c r="R127" s="7"/>
    </row>
    <row r="128" spans="18:18">
      <c r="R128" s="7"/>
    </row>
    <row r="129" spans="18:18">
      <c r="R129" s="7"/>
    </row>
    <row r="130" spans="18:18">
      <c r="R130" s="7"/>
    </row>
    <row r="131" spans="18:18">
      <c r="R131" s="7"/>
    </row>
    <row r="132" spans="18:18">
      <c r="R132" s="7"/>
    </row>
    <row r="133" spans="18:18">
      <c r="R133" s="7"/>
    </row>
    <row r="134" spans="18:18">
      <c r="R134" s="7"/>
    </row>
    <row r="135" spans="18:18">
      <c r="R135" s="7"/>
    </row>
    <row r="136" spans="18:18">
      <c r="R136" s="7"/>
    </row>
    <row r="137" spans="18:18">
      <c r="R137" s="7"/>
    </row>
    <row r="138" spans="18:18">
      <c r="R138" s="7"/>
    </row>
    <row r="139" spans="18:18">
      <c r="R139" s="7"/>
    </row>
    <row r="140" spans="18:18">
      <c r="R140" s="7"/>
    </row>
    <row r="141" spans="18:18">
      <c r="R141" s="7"/>
    </row>
    <row r="142" spans="18:18">
      <c r="R142" s="7"/>
    </row>
    <row r="143" spans="18:18">
      <c r="R143" s="7"/>
    </row>
    <row r="144" spans="18:18">
      <c r="R144" s="7"/>
    </row>
    <row r="145" spans="18:18">
      <c r="R145" s="7"/>
    </row>
    <row r="146" spans="18:18">
      <c r="R146" s="7"/>
    </row>
    <row r="147" spans="18:18">
      <c r="R147" s="7"/>
    </row>
    <row r="148" spans="18:18">
      <c r="R148" s="7"/>
    </row>
    <row r="149" spans="18:18">
      <c r="R149" s="7"/>
    </row>
    <row r="150" spans="18:18">
      <c r="R150" s="7"/>
    </row>
    <row r="151" spans="18:18">
      <c r="R151" s="7"/>
    </row>
    <row r="152" spans="18:18">
      <c r="R152" s="7"/>
    </row>
    <row r="153" spans="18:18">
      <c r="R153" s="7"/>
    </row>
    <row r="154" spans="18:18">
      <c r="R154" s="7"/>
    </row>
    <row r="155" spans="18:18">
      <c r="R155" s="7"/>
    </row>
    <row r="156" spans="18:18">
      <c r="R156" s="7"/>
    </row>
    <row r="157" spans="18:18">
      <c r="R157" s="7"/>
    </row>
    <row r="158" spans="18:18">
      <c r="R158" s="7"/>
    </row>
    <row r="159" spans="18:18">
      <c r="R159" s="7"/>
    </row>
    <row r="160" spans="18:18">
      <c r="R160" s="7"/>
    </row>
    <row r="161" spans="18:18">
      <c r="R161" s="7"/>
    </row>
    <row r="162" spans="18:18">
      <c r="R162" s="7"/>
    </row>
    <row r="163" spans="18:18">
      <c r="R163" s="7"/>
    </row>
    <row r="164" spans="18:18">
      <c r="R164" s="7"/>
    </row>
    <row r="165" spans="18:18">
      <c r="R165" s="7"/>
    </row>
    <row r="166" spans="18:18">
      <c r="R166" s="7"/>
    </row>
    <row r="167" spans="18:18">
      <c r="R167" s="7"/>
    </row>
    <row r="168" spans="18:18">
      <c r="R168" s="7"/>
    </row>
    <row r="169" spans="18:18">
      <c r="R169" s="7"/>
    </row>
    <row r="170" spans="18:18">
      <c r="R170" s="7"/>
    </row>
    <row r="171" spans="18:18">
      <c r="R171" s="7"/>
    </row>
    <row r="172" spans="18:18">
      <c r="R172" s="7"/>
    </row>
    <row r="173" spans="18:18">
      <c r="R173" s="7"/>
    </row>
    <row r="174" spans="18:18">
      <c r="R174" s="7"/>
    </row>
    <row r="175" spans="18:18">
      <c r="R175" s="7"/>
    </row>
    <row r="176" spans="18:18">
      <c r="R176" s="7"/>
    </row>
    <row r="177" spans="18:18">
      <c r="R177" s="7"/>
    </row>
    <row r="178" spans="18:18">
      <c r="R178" s="7"/>
    </row>
    <row r="179" spans="18:18">
      <c r="R179" s="7"/>
    </row>
    <row r="180" spans="18:18">
      <c r="R180" s="7"/>
    </row>
    <row r="181" spans="18:18">
      <c r="R181" s="7"/>
    </row>
    <row r="182" spans="18:18">
      <c r="R182" s="7"/>
    </row>
    <row r="183" spans="18:18">
      <c r="R183" s="7"/>
    </row>
    <row r="184" spans="18:18">
      <c r="R184" s="7"/>
    </row>
    <row r="185" spans="18:18">
      <c r="R185" s="7"/>
    </row>
    <row r="186" spans="18:18">
      <c r="R186" s="7"/>
    </row>
    <row r="187" spans="18:18">
      <c r="R187" s="7"/>
    </row>
    <row r="188" spans="18:18">
      <c r="R188" s="7"/>
    </row>
    <row r="189" spans="18:18">
      <c r="R189" s="7"/>
    </row>
    <row r="190" spans="18:18">
      <c r="R190" s="7"/>
    </row>
    <row r="191" spans="18:18">
      <c r="R191" s="7"/>
    </row>
    <row r="192" spans="18:18">
      <c r="R192" s="7"/>
    </row>
    <row r="193" spans="18:18">
      <c r="R193" s="7"/>
    </row>
    <row r="194" spans="18:18">
      <c r="R194" s="7"/>
    </row>
    <row r="195" spans="18:18">
      <c r="R195" s="7"/>
    </row>
    <row r="196" spans="18:18">
      <c r="R196" s="7"/>
    </row>
    <row r="197" spans="18:18">
      <c r="R197" s="7"/>
    </row>
    <row r="198" spans="18:18">
      <c r="R198" s="7"/>
    </row>
    <row r="199" spans="18:18">
      <c r="R199" s="7"/>
    </row>
    <row r="200" spans="18:18">
      <c r="R200" s="7"/>
    </row>
    <row r="201" spans="18:18">
      <c r="R201" s="7"/>
    </row>
    <row r="202" spans="18:18">
      <c r="R202" s="7"/>
    </row>
    <row r="203" spans="18:18">
      <c r="R203" s="7"/>
    </row>
    <row r="204" spans="18:18">
      <c r="R204" s="7"/>
    </row>
    <row r="205" spans="18:18">
      <c r="R205" s="7"/>
    </row>
    <row r="206" spans="18:18">
      <c r="R206" s="7"/>
    </row>
    <row r="207" spans="18:18">
      <c r="R207" s="7"/>
    </row>
    <row r="208" spans="18:18">
      <c r="R208" s="7"/>
    </row>
    <row r="209" spans="18:18">
      <c r="R209" s="7"/>
    </row>
    <row r="210" spans="18:18">
      <c r="R210" s="7"/>
    </row>
    <row r="211" spans="18:18">
      <c r="R211" s="7"/>
    </row>
    <row r="212" spans="18:18">
      <c r="R212" s="7"/>
    </row>
    <row r="213" spans="18:18">
      <c r="R213" s="7"/>
    </row>
    <row r="214" spans="18:18">
      <c r="R214" s="7"/>
    </row>
    <row r="215" spans="18:18">
      <c r="R215" s="7"/>
    </row>
    <row r="216" spans="18:18">
      <c r="R216" s="7"/>
    </row>
    <row r="217" spans="18:18">
      <c r="R217" s="7"/>
    </row>
    <row r="218" spans="18:18">
      <c r="R218" s="7"/>
    </row>
    <row r="219" spans="18:18">
      <c r="R219" s="7"/>
    </row>
    <row r="220" spans="18:18">
      <c r="R220" s="7"/>
    </row>
    <row r="221" spans="18:18">
      <c r="R221" s="7"/>
    </row>
    <row r="222" spans="18:18">
      <c r="R222" s="7"/>
    </row>
    <row r="223" spans="18:18">
      <c r="R223" s="7"/>
    </row>
    <row r="224" spans="18:18">
      <c r="R224" s="7"/>
    </row>
    <row r="225" spans="18:18">
      <c r="R225" s="7"/>
    </row>
    <row r="226" spans="18:18">
      <c r="R226" s="7"/>
    </row>
    <row r="227" spans="18:18">
      <c r="R227" s="7"/>
    </row>
    <row r="228" spans="18:18">
      <c r="R228" s="7"/>
    </row>
    <row r="229" spans="18:18">
      <c r="R229" s="7"/>
    </row>
    <row r="230" spans="18:18">
      <c r="R230" s="7"/>
    </row>
    <row r="231" spans="18:18">
      <c r="R231" s="7"/>
    </row>
    <row r="232" spans="18:18">
      <c r="R232" s="7"/>
    </row>
    <row r="233" spans="18:18">
      <c r="R233" s="7"/>
    </row>
    <row r="234" spans="18:18">
      <c r="R234" s="7"/>
    </row>
    <row r="235" spans="18:18">
      <c r="R235" s="7"/>
    </row>
    <row r="236" spans="18:18">
      <c r="R236" s="7"/>
    </row>
    <row r="237" spans="18:18">
      <c r="R237" s="7"/>
    </row>
    <row r="238" spans="18:18">
      <c r="R238" s="7"/>
    </row>
    <row r="239" spans="18:18">
      <c r="R239" s="7"/>
    </row>
    <row r="240" spans="18:18">
      <c r="R240" s="7"/>
    </row>
    <row r="241" spans="18:18">
      <c r="R241" s="7"/>
    </row>
    <row r="242" spans="18:18">
      <c r="R242" s="7"/>
    </row>
    <row r="243" spans="18:18">
      <c r="R243" s="7"/>
    </row>
    <row r="244" spans="18:18">
      <c r="R244" s="7"/>
    </row>
    <row r="245" spans="18:18">
      <c r="R245" s="7"/>
    </row>
    <row r="246" spans="18:18">
      <c r="R246" s="7"/>
    </row>
    <row r="247" spans="18:18">
      <c r="R247" s="7"/>
    </row>
    <row r="248" spans="18:18">
      <c r="R248" s="7"/>
    </row>
    <row r="249" spans="18:18">
      <c r="R249" s="7"/>
    </row>
    <row r="250" spans="18:18">
      <c r="R250" s="7"/>
    </row>
    <row r="251" spans="18:18">
      <c r="R251" s="7"/>
    </row>
    <row r="252" spans="18:18">
      <c r="R252" s="7"/>
    </row>
    <row r="253" spans="18:18">
      <c r="R253" s="7"/>
    </row>
    <row r="254" spans="18:18">
      <c r="R254" s="7"/>
    </row>
    <row r="255" spans="18:18">
      <c r="R255" s="7"/>
    </row>
    <row r="256" spans="18:18">
      <c r="R256" s="7"/>
    </row>
    <row r="257" spans="18:18">
      <c r="R257" s="7"/>
    </row>
    <row r="258" spans="18:18">
      <c r="R258" s="7"/>
    </row>
    <row r="259" spans="18:18">
      <c r="R259" s="7"/>
    </row>
    <row r="260" spans="18:18">
      <c r="R260" s="7"/>
    </row>
    <row r="261" spans="18:18">
      <c r="R261" s="7"/>
    </row>
    <row r="262" spans="18:18">
      <c r="R262" s="7"/>
    </row>
    <row r="263" spans="18:18">
      <c r="R263" s="7"/>
    </row>
    <row r="264" spans="18:18">
      <c r="R264" s="7"/>
    </row>
    <row r="265" spans="18:18">
      <c r="R265" s="7"/>
    </row>
    <row r="266" spans="18:18">
      <c r="R266" s="7"/>
    </row>
    <row r="267" spans="18:18">
      <c r="R267" s="7"/>
    </row>
    <row r="268" spans="18:18">
      <c r="R268" s="7"/>
    </row>
    <row r="269" spans="18:18">
      <c r="R269" s="7"/>
    </row>
    <row r="270" spans="18:18">
      <c r="R270" s="7"/>
    </row>
    <row r="271" spans="18:18">
      <c r="R271" s="7"/>
    </row>
    <row r="272" spans="18:18">
      <c r="R272" s="7"/>
    </row>
    <row r="273" spans="18:18">
      <c r="R273" s="7"/>
    </row>
    <row r="274" spans="18:18">
      <c r="R274" s="7"/>
    </row>
    <row r="275" spans="18:18">
      <c r="R275" s="7"/>
    </row>
    <row r="276" spans="18:18">
      <c r="R276" s="7"/>
    </row>
    <row r="277" spans="18:18">
      <c r="R277" s="7"/>
    </row>
    <row r="278" spans="18:18">
      <c r="R278" s="7"/>
    </row>
    <row r="279" spans="18:18">
      <c r="R279" s="7"/>
    </row>
    <row r="280" spans="18:18">
      <c r="R280" s="7"/>
    </row>
    <row r="281" spans="18:18">
      <c r="R281" s="7"/>
    </row>
    <row r="282" spans="18:18">
      <c r="R282" s="7"/>
    </row>
    <row r="283" spans="18:18">
      <c r="R283" s="7"/>
    </row>
    <row r="284" spans="18:18">
      <c r="R284" s="7"/>
    </row>
    <row r="285" spans="18:18">
      <c r="R285" s="7"/>
    </row>
    <row r="286" spans="18:18">
      <c r="R286" s="7"/>
    </row>
    <row r="287" spans="18:18">
      <c r="R287" s="7"/>
    </row>
    <row r="288" spans="18:18">
      <c r="R288" s="7"/>
    </row>
    <row r="289" spans="18:18">
      <c r="R289" s="7"/>
    </row>
    <row r="290" spans="18:18">
      <c r="R290" s="7"/>
    </row>
    <row r="291" spans="18:18">
      <c r="R291" s="7"/>
    </row>
    <row r="292" spans="18:18">
      <c r="R292" s="7"/>
    </row>
    <row r="293" spans="18:18">
      <c r="R293" s="7"/>
    </row>
    <row r="294" spans="18:18">
      <c r="R294" s="7"/>
    </row>
    <row r="295" spans="18:18">
      <c r="R295" s="7"/>
    </row>
    <row r="296" spans="18:18">
      <c r="R296" s="7"/>
    </row>
    <row r="297" spans="18:18">
      <c r="R297" s="7"/>
    </row>
    <row r="298" spans="18:18">
      <c r="R298" s="7"/>
    </row>
    <row r="299" spans="18:18">
      <c r="R299" s="7"/>
    </row>
    <row r="300" spans="18:18">
      <c r="R300" s="7"/>
    </row>
    <row r="301" spans="18:18">
      <c r="R301" s="7"/>
    </row>
    <row r="302" spans="18:18">
      <c r="R302" s="7"/>
    </row>
    <row r="303" spans="18:18">
      <c r="R303" s="7"/>
    </row>
    <row r="304" spans="18:18">
      <c r="R304" s="7"/>
    </row>
    <row r="305" spans="18:18">
      <c r="R305" s="7"/>
    </row>
    <row r="306" spans="18:18">
      <c r="R306" s="7"/>
    </row>
    <row r="307" spans="18:18">
      <c r="R307" s="7"/>
    </row>
    <row r="308" spans="18:18">
      <c r="R308" s="7"/>
    </row>
    <row r="309" spans="18:18">
      <c r="R309" s="7"/>
    </row>
    <row r="310" spans="18:18">
      <c r="R310" s="7"/>
    </row>
    <row r="311" spans="18:18">
      <c r="R311" s="7"/>
    </row>
    <row r="312" spans="18:18">
      <c r="R312" s="7"/>
    </row>
    <row r="313" spans="18:18">
      <c r="R313" s="7"/>
    </row>
    <row r="314" spans="18:18">
      <c r="R314" s="7"/>
    </row>
    <row r="315" spans="18:18">
      <c r="R315" s="7"/>
    </row>
    <row r="316" spans="18:18">
      <c r="R316" s="7"/>
    </row>
    <row r="317" spans="18:18">
      <c r="R317" s="7"/>
    </row>
    <row r="318" spans="18:18">
      <c r="R318" s="7"/>
    </row>
    <row r="319" spans="18:18">
      <c r="R319" s="7"/>
    </row>
    <row r="320" spans="18:18">
      <c r="R320" s="7"/>
    </row>
    <row r="321" spans="18:18">
      <c r="R321" s="7"/>
    </row>
    <row r="322" spans="18:18">
      <c r="R322" s="7"/>
    </row>
    <row r="323" spans="18:18">
      <c r="R323" s="7"/>
    </row>
    <row r="324" spans="18:18">
      <c r="R324" s="7"/>
    </row>
    <row r="325" spans="18:18">
      <c r="R325" s="7"/>
    </row>
    <row r="326" spans="18:18">
      <c r="R326" s="7"/>
    </row>
    <row r="327" spans="18:18">
      <c r="R327" s="7"/>
    </row>
    <row r="328" spans="18:18">
      <c r="R328" s="7"/>
    </row>
    <row r="329" spans="18:18">
      <c r="R329" s="7"/>
    </row>
    <row r="330" spans="18:18">
      <c r="R330" s="7"/>
    </row>
    <row r="331" spans="18:18">
      <c r="R331" s="7"/>
    </row>
    <row r="332" spans="18:18">
      <c r="R332" s="7"/>
    </row>
    <row r="333" spans="18:18">
      <c r="R333" s="7"/>
    </row>
    <row r="334" spans="18:18">
      <c r="R334" s="7"/>
    </row>
    <row r="335" spans="18:18">
      <c r="R335" s="7"/>
    </row>
    <row r="336" spans="18:18">
      <c r="R336" s="7"/>
    </row>
    <row r="337" spans="18:18">
      <c r="R337" s="7"/>
    </row>
    <row r="338" spans="18:18">
      <c r="R338" s="7"/>
    </row>
    <row r="339" spans="18:18">
      <c r="R339" s="7"/>
    </row>
    <row r="340" spans="18:18">
      <c r="R340" s="7"/>
    </row>
    <row r="341" spans="18:18">
      <c r="R341" s="7"/>
    </row>
    <row r="342" spans="18:18">
      <c r="R342" s="7"/>
    </row>
    <row r="343" spans="18:18">
      <c r="R343" s="7"/>
    </row>
    <row r="344" spans="18:18">
      <c r="R344" s="7"/>
    </row>
    <row r="345" spans="18:18">
      <c r="R345" s="7"/>
    </row>
    <row r="346" spans="18:18">
      <c r="R346" s="7"/>
    </row>
    <row r="347" spans="18:18">
      <c r="R347" s="7"/>
    </row>
    <row r="348" spans="18:18">
      <c r="R348" s="7"/>
    </row>
    <row r="349" spans="18:18">
      <c r="R349" s="7"/>
    </row>
    <row r="350" spans="18:18">
      <c r="R350" s="7"/>
    </row>
    <row r="351" spans="18:18">
      <c r="R351" s="7"/>
    </row>
    <row r="352" spans="18:18">
      <c r="R352" s="7"/>
    </row>
    <row r="353" spans="18:18">
      <c r="R353" s="7"/>
    </row>
    <row r="354" spans="18:18">
      <c r="R354" s="7"/>
    </row>
    <row r="355" spans="18:18">
      <c r="R355" s="7"/>
    </row>
    <row r="356" spans="18:18">
      <c r="R356" s="7"/>
    </row>
    <row r="357" spans="18:18">
      <c r="R357" s="7"/>
    </row>
    <row r="358" spans="18:18">
      <c r="R358" s="7"/>
    </row>
    <row r="359" spans="18:18">
      <c r="R359" s="7"/>
    </row>
    <row r="360" spans="18:18">
      <c r="R360" s="7"/>
    </row>
    <row r="361" spans="18:18">
      <c r="R361" s="7"/>
    </row>
    <row r="362" spans="18:18">
      <c r="R362" s="7"/>
    </row>
    <row r="363" spans="18:18">
      <c r="R363" s="7"/>
    </row>
    <row r="364" spans="18:18">
      <c r="R364" s="7"/>
    </row>
    <row r="365" spans="18:18">
      <c r="R365" s="7"/>
    </row>
    <row r="366" spans="18:18">
      <c r="R366" s="7"/>
    </row>
    <row r="367" spans="18:18">
      <c r="R367" s="7"/>
    </row>
    <row r="368" spans="18:18">
      <c r="R368" s="7"/>
    </row>
    <row r="369" spans="18:18">
      <c r="R369" s="7"/>
    </row>
    <row r="370" spans="18:18">
      <c r="R370" s="7"/>
    </row>
    <row r="371" spans="18:18">
      <c r="R371" s="7"/>
    </row>
    <row r="372" spans="18:18">
      <c r="R372" s="7"/>
    </row>
    <row r="373" spans="18:18">
      <c r="R373" s="7"/>
    </row>
    <row r="374" spans="18:18">
      <c r="R374" s="7"/>
    </row>
    <row r="375" spans="18:18">
      <c r="R375" s="7"/>
    </row>
    <row r="376" spans="18:18">
      <c r="R376" s="7"/>
    </row>
    <row r="377" spans="18:18">
      <c r="R377" s="7"/>
    </row>
    <row r="378" spans="18:18">
      <c r="R378" s="7"/>
    </row>
    <row r="379" spans="18:18">
      <c r="R379" s="7"/>
    </row>
    <row r="380" spans="18:18">
      <c r="R380" s="7"/>
    </row>
    <row r="381" spans="18:18">
      <c r="R381" s="7"/>
    </row>
    <row r="382" spans="18:18">
      <c r="R382" s="7"/>
    </row>
    <row r="383" spans="18:18">
      <c r="R383" s="7"/>
    </row>
    <row r="384" spans="18:18">
      <c r="R384" s="7"/>
    </row>
    <row r="385" spans="18:18">
      <c r="R385" s="7"/>
    </row>
    <row r="386" spans="18:18">
      <c r="R386" s="7"/>
    </row>
    <row r="387" spans="18:18">
      <c r="R387" s="7"/>
    </row>
    <row r="388" spans="18:18">
      <c r="R388" s="7"/>
    </row>
    <row r="389" spans="18:18">
      <c r="R389" s="7"/>
    </row>
    <row r="390" spans="18:18">
      <c r="R390" s="7"/>
    </row>
    <row r="391" spans="18:18">
      <c r="R391" s="7"/>
    </row>
    <row r="392" spans="18:18">
      <c r="R392" s="7"/>
    </row>
    <row r="393" spans="18:18">
      <c r="R393" s="7"/>
    </row>
    <row r="394" spans="18:18">
      <c r="R394" s="7"/>
    </row>
    <row r="395" spans="18:18">
      <c r="R395" s="7"/>
    </row>
    <row r="396" spans="18:18">
      <c r="R396" s="7"/>
    </row>
    <row r="397" spans="18:18">
      <c r="R397" s="7"/>
    </row>
    <row r="398" spans="18:18">
      <c r="R398" s="7"/>
    </row>
    <row r="399" spans="18:18">
      <c r="R399" s="7"/>
    </row>
    <row r="400" spans="18:18">
      <c r="R400" s="7"/>
    </row>
    <row r="401" spans="18:18">
      <c r="R401" s="7"/>
    </row>
    <row r="402" spans="18:18">
      <c r="R402" s="7"/>
    </row>
    <row r="403" spans="18:18">
      <c r="R403" s="7"/>
    </row>
    <row r="404" spans="18:18">
      <c r="R404" s="7"/>
    </row>
    <row r="405" spans="18:18">
      <c r="R405" s="7"/>
    </row>
    <row r="406" spans="18:18">
      <c r="R406" s="7"/>
    </row>
    <row r="407" spans="18:18">
      <c r="R407" s="7"/>
    </row>
    <row r="408" spans="18:18">
      <c r="R408" s="7"/>
    </row>
    <row r="409" spans="18:18">
      <c r="R409" s="7"/>
    </row>
    <row r="410" spans="18:18">
      <c r="R410" s="7"/>
    </row>
    <row r="411" spans="18:18">
      <c r="R411" s="7"/>
    </row>
    <row r="412" spans="18:18">
      <c r="R412" s="7"/>
    </row>
    <row r="413" spans="18:18">
      <c r="R413" s="7"/>
    </row>
    <row r="414" spans="18:18">
      <c r="R414" s="7"/>
    </row>
    <row r="415" spans="18:18">
      <c r="R415" s="7"/>
    </row>
    <row r="416" spans="18:18">
      <c r="R416" s="7"/>
    </row>
    <row r="417" spans="18:18">
      <c r="R417" s="7"/>
    </row>
    <row r="418" spans="18:18">
      <c r="R418" s="7"/>
    </row>
    <row r="419" spans="18:18">
      <c r="R419" s="7"/>
    </row>
    <row r="420" spans="18:18">
      <c r="R420" s="7"/>
    </row>
    <row r="421" spans="18:18">
      <c r="R421" s="7"/>
    </row>
    <row r="422" spans="18:18">
      <c r="R422" s="7"/>
    </row>
    <row r="423" spans="18:18">
      <c r="R423" s="7"/>
    </row>
    <row r="424" spans="18:18">
      <c r="R424" s="7"/>
    </row>
    <row r="425" spans="18:18">
      <c r="R425" s="7"/>
    </row>
    <row r="426" spans="18:18">
      <c r="R426" s="7"/>
    </row>
    <row r="427" spans="18:18">
      <c r="R427" s="7"/>
    </row>
    <row r="428" spans="18:18">
      <c r="R428" s="7"/>
    </row>
    <row r="429" spans="18:18">
      <c r="R429" s="7"/>
    </row>
    <row r="430" spans="18:18">
      <c r="R430" s="7"/>
    </row>
    <row r="431" spans="18:18">
      <c r="R431" s="7"/>
    </row>
    <row r="432" spans="18:18">
      <c r="R432" s="7"/>
    </row>
    <row r="433" spans="18:18">
      <c r="R433" s="7"/>
    </row>
    <row r="434" spans="18:18">
      <c r="R434" s="7"/>
    </row>
    <row r="435" spans="18:18">
      <c r="R435" s="7"/>
    </row>
    <row r="436" spans="18:18">
      <c r="R436" s="7"/>
    </row>
    <row r="437" spans="18:18">
      <c r="R437" s="7"/>
    </row>
    <row r="438" spans="18:18">
      <c r="R438" s="7"/>
    </row>
    <row r="439" spans="18:18">
      <c r="R439" s="7"/>
    </row>
    <row r="440" spans="18:18">
      <c r="R440" s="7"/>
    </row>
    <row r="441" spans="18:18">
      <c r="R441" s="7"/>
    </row>
    <row r="442" spans="18:18">
      <c r="R442" s="7"/>
    </row>
    <row r="443" spans="18:18">
      <c r="R443" s="7"/>
    </row>
    <row r="444" spans="18:18">
      <c r="R444" s="7"/>
    </row>
    <row r="445" spans="18:18">
      <c r="R445" s="7"/>
    </row>
    <row r="446" spans="18:18">
      <c r="R446" s="7"/>
    </row>
    <row r="447" spans="18:18">
      <c r="R447" s="7"/>
    </row>
    <row r="448" spans="18:18">
      <c r="R448" s="7"/>
    </row>
    <row r="449" spans="18:18">
      <c r="R449" s="7"/>
    </row>
    <row r="450" spans="18:18">
      <c r="R450" s="7"/>
    </row>
    <row r="451" spans="18:18">
      <c r="R451" s="7"/>
    </row>
    <row r="452" spans="18:18">
      <c r="R452" s="7"/>
    </row>
    <row r="453" spans="18:18">
      <c r="R453" s="7"/>
    </row>
    <row r="454" spans="18:18">
      <c r="R454" s="7"/>
    </row>
    <row r="455" spans="18:18">
      <c r="R455" s="7"/>
    </row>
    <row r="456" spans="18:18">
      <c r="R456" s="7"/>
    </row>
    <row r="457" spans="18:18">
      <c r="R457" s="7"/>
    </row>
    <row r="458" spans="18:18">
      <c r="R458" s="7"/>
    </row>
    <row r="459" spans="18:18">
      <c r="R459" s="7"/>
    </row>
    <row r="460" spans="18:18">
      <c r="R460" s="7"/>
    </row>
    <row r="461" spans="18:18">
      <c r="R461" s="7"/>
    </row>
    <row r="462" spans="18:18">
      <c r="R462" s="7"/>
    </row>
    <row r="463" spans="18:18">
      <c r="R463" s="7"/>
    </row>
    <row r="464" spans="18:18">
      <c r="R464" s="7"/>
    </row>
    <row r="465" spans="18:18">
      <c r="R465" s="7"/>
    </row>
    <row r="466" spans="18:18">
      <c r="R466" s="7"/>
    </row>
    <row r="467" spans="18:18">
      <c r="R467" s="7"/>
    </row>
    <row r="468" spans="18:18">
      <c r="R468" s="7"/>
    </row>
    <row r="469" spans="18:18">
      <c r="R469" s="7"/>
    </row>
    <row r="470" spans="18:18">
      <c r="R470" s="7"/>
    </row>
    <row r="471" spans="18:18">
      <c r="R471" s="7"/>
    </row>
    <row r="472" spans="18:18">
      <c r="R472" s="7"/>
    </row>
    <row r="473" spans="18:18">
      <c r="R473" s="7"/>
    </row>
    <row r="474" spans="18:18">
      <c r="R474" s="7"/>
    </row>
    <row r="475" spans="18:18">
      <c r="R475" s="7"/>
    </row>
    <row r="476" spans="18:18">
      <c r="R476" s="7"/>
    </row>
    <row r="477" spans="18:18">
      <c r="R477" s="7"/>
    </row>
    <row r="478" spans="18:18">
      <c r="R478" s="7"/>
    </row>
    <row r="479" spans="18:18">
      <c r="R479" s="7"/>
    </row>
    <row r="480" spans="18:18">
      <c r="R480" s="7"/>
    </row>
    <row r="481" spans="18:18">
      <c r="R481" s="7"/>
    </row>
    <row r="482" spans="18:18">
      <c r="R482" s="7"/>
    </row>
    <row r="483" spans="18:18">
      <c r="R483" s="7"/>
    </row>
    <row r="484" spans="18:18">
      <c r="R484" s="7"/>
    </row>
    <row r="485" spans="18:18">
      <c r="R485" s="7"/>
    </row>
    <row r="486" spans="18:18">
      <c r="R486" s="7"/>
    </row>
    <row r="487" spans="18:18">
      <c r="R487" s="7"/>
    </row>
    <row r="488" spans="18:18">
      <c r="R488" s="7"/>
    </row>
    <row r="489" spans="18:18">
      <c r="R489" s="7"/>
    </row>
    <row r="490" spans="18:18">
      <c r="R490" s="7"/>
    </row>
    <row r="491" spans="18:18">
      <c r="R491" s="7"/>
    </row>
    <row r="492" spans="18:18">
      <c r="R492" s="7"/>
    </row>
    <row r="493" spans="18:18">
      <c r="R493" s="7"/>
    </row>
    <row r="494" spans="18:18">
      <c r="R494" s="7"/>
    </row>
    <row r="495" spans="18:18">
      <c r="R495" s="7"/>
    </row>
    <row r="496" spans="18:18">
      <c r="R496" s="7"/>
    </row>
    <row r="497" spans="18:18">
      <c r="R497" s="7"/>
    </row>
    <row r="498" spans="18:18">
      <c r="R498" s="7"/>
    </row>
    <row r="499" spans="18:18">
      <c r="R499" s="7"/>
    </row>
    <row r="500" spans="18:18">
      <c r="R500" s="7"/>
    </row>
    <row r="501" spans="18:18">
      <c r="R501" s="7"/>
    </row>
    <row r="502" spans="18:18">
      <c r="R502" s="7"/>
    </row>
    <row r="503" spans="18:18">
      <c r="R503" s="7"/>
    </row>
    <row r="504" spans="18:18">
      <c r="R504" s="7"/>
    </row>
    <row r="505" spans="18:18">
      <c r="R505" s="7"/>
    </row>
    <row r="506" spans="18:18">
      <c r="R506" s="7"/>
    </row>
    <row r="507" spans="18:18">
      <c r="R507" s="7"/>
    </row>
    <row r="508" spans="18:18">
      <c r="R508" s="7"/>
    </row>
    <row r="509" spans="18:18">
      <c r="R509" s="7"/>
    </row>
    <row r="510" spans="18:18">
      <c r="R510" s="7"/>
    </row>
    <row r="511" spans="18:18">
      <c r="R511" s="7"/>
    </row>
    <row r="512" spans="18:18">
      <c r="R512" s="7"/>
    </row>
    <row r="513" spans="18:18">
      <c r="R513" s="7"/>
    </row>
    <row r="514" spans="18:18">
      <c r="R514" s="7"/>
    </row>
    <row r="515" spans="18:18">
      <c r="R515" s="7"/>
    </row>
    <row r="516" spans="18:18">
      <c r="R516" s="7"/>
    </row>
    <row r="517" spans="18:18">
      <c r="R517" s="7"/>
    </row>
    <row r="518" spans="18:18">
      <c r="R518" s="7"/>
    </row>
    <row r="519" spans="18:18">
      <c r="R519" s="7"/>
    </row>
    <row r="520" spans="18:18">
      <c r="R520" s="7"/>
    </row>
    <row r="521" spans="18:18">
      <c r="R521" s="7"/>
    </row>
    <row r="522" spans="18:18">
      <c r="R522" s="7"/>
    </row>
    <row r="523" spans="18:18">
      <c r="R523" s="7"/>
    </row>
    <row r="524" spans="18:18">
      <c r="R524" s="7"/>
    </row>
    <row r="525" spans="18:18">
      <c r="R525" s="7"/>
    </row>
    <row r="526" spans="18:18">
      <c r="R526" s="7"/>
    </row>
    <row r="527" spans="18:18">
      <c r="R527" s="7"/>
    </row>
    <row r="528" spans="18:18">
      <c r="R528" s="7"/>
    </row>
    <row r="529" spans="18:18">
      <c r="R529" s="7"/>
    </row>
    <row r="530" spans="18:18">
      <c r="R530" s="7"/>
    </row>
    <row r="531" spans="18:18">
      <c r="R531" s="7"/>
    </row>
    <row r="532" spans="18:18">
      <c r="R532" s="7"/>
    </row>
    <row r="533" spans="18:18">
      <c r="R533" s="7"/>
    </row>
    <row r="534" spans="18:18">
      <c r="R534" s="7"/>
    </row>
    <row r="535" spans="18:18">
      <c r="R535" s="7"/>
    </row>
    <row r="536" spans="18:18">
      <c r="R536" s="7"/>
    </row>
    <row r="537" spans="18:18">
      <c r="R537" s="7"/>
    </row>
    <row r="538" spans="18:18">
      <c r="R538" s="7"/>
    </row>
    <row r="539" spans="18:18">
      <c r="R539" s="7"/>
    </row>
    <row r="540" spans="18:18">
      <c r="R540" s="7"/>
    </row>
    <row r="541" spans="18:18">
      <c r="R541" s="7"/>
    </row>
    <row r="542" spans="18:18">
      <c r="R542" s="7"/>
    </row>
    <row r="543" spans="18:18">
      <c r="R543" s="7"/>
    </row>
    <row r="544" spans="18:18">
      <c r="R544" s="7"/>
    </row>
    <row r="545" spans="18:18">
      <c r="R545" s="7"/>
    </row>
    <row r="546" spans="18:18">
      <c r="R546" s="7"/>
    </row>
    <row r="547" spans="18:18">
      <c r="R547" s="7"/>
    </row>
    <row r="548" spans="18:18">
      <c r="R548" s="7"/>
    </row>
    <row r="549" spans="18:18">
      <c r="R549" s="7"/>
    </row>
    <row r="550" spans="18:18">
      <c r="R550" s="7"/>
    </row>
    <row r="551" spans="18:18">
      <c r="R551" s="7"/>
    </row>
    <row r="552" spans="18:18">
      <c r="R552" s="7"/>
    </row>
    <row r="553" spans="18:18">
      <c r="R553" s="7"/>
    </row>
    <row r="554" spans="18:18">
      <c r="R554" s="7"/>
    </row>
    <row r="555" spans="18:18">
      <c r="R555" s="7"/>
    </row>
    <row r="556" spans="18:18">
      <c r="R556" s="7"/>
    </row>
    <row r="557" spans="18:18">
      <c r="R557" s="7"/>
    </row>
    <row r="558" spans="18:18">
      <c r="R558" s="7"/>
    </row>
    <row r="559" spans="18:18">
      <c r="R559" s="7"/>
    </row>
    <row r="560" spans="18:18">
      <c r="R560" s="7"/>
    </row>
    <row r="561" spans="18:18">
      <c r="R561" s="7"/>
    </row>
    <row r="562" spans="18:18">
      <c r="R562" s="7"/>
    </row>
    <row r="563" spans="18:18">
      <c r="R563" s="7"/>
    </row>
    <row r="564" spans="18:18">
      <c r="R564" s="7"/>
    </row>
    <row r="565" spans="18:18">
      <c r="R565" s="7"/>
    </row>
    <row r="566" spans="18:18">
      <c r="R566" s="7"/>
    </row>
    <row r="567" spans="18:18">
      <c r="R567" s="7"/>
    </row>
    <row r="568" spans="18:18">
      <c r="R568" s="7"/>
    </row>
    <row r="569" spans="18:18">
      <c r="R569" s="7"/>
    </row>
    <row r="570" spans="18:18">
      <c r="R570" s="7"/>
    </row>
    <row r="571" spans="18:18">
      <c r="R571" s="7"/>
    </row>
    <row r="572" spans="18:18">
      <c r="R572" s="7"/>
    </row>
    <row r="573" spans="18:18">
      <c r="R573" s="7"/>
    </row>
    <row r="574" spans="18:18">
      <c r="R574" s="7"/>
    </row>
    <row r="575" spans="18:18">
      <c r="R575" s="7"/>
    </row>
    <row r="576" spans="18:18">
      <c r="R576" s="7"/>
    </row>
    <row r="577" spans="18:18">
      <c r="R577" s="7"/>
    </row>
    <row r="578" spans="18:18">
      <c r="R578" s="7"/>
    </row>
    <row r="579" spans="18:18">
      <c r="R579" s="7"/>
    </row>
    <row r="580" spans="18:18">
      <c r="R580" s="7"/>
    </row>
    <row r="581" spans="18:18">
      <c r="R581" s="7"/>
    </row>
    <row r="582" spans="18:18">
      <c r="R582" s="7"/>
    </row>
    <row r="583" spans="18:18">
      <c r="R583" s="7"/>
    </row>
    <row r="584" spans="18:18">
      <c r="R584" s="7"/>
    </row>
    <row r="585" spans="18:18">
      <c r="R585" s="7"/>
    </row>
    <row r="586" spans="18:18">
      <c r="R586" s="7"/>
    </row>
    <row r="587" spans="18:18">
      <c r="R587" s="7"/>
    </row>
    <row r="588" spans="18:18">
      <c r="R588" s="7"/>
    </row>
    <row r="589" spans="18:18">
      <c r="R589" s="7"/>
    </row>
    <row r="590" spans="18:18">
      <c r="R590" s="7"/>
    </row>
    <row r="591" spans="18:18">
      <c r="R591" s="7"/>
    </row>
    <row r="592" spans="18:18">
      <c r="R592" s="7"/>
    </row>
    <row r="593" spans="18:18">
      <c r="R593" s="7"/>
    </row>
    <row r="594" spans="18:18">
      <c r="R594" s="7"/>
    </row>
    <row r="595" spans="18:18">
      <c r="R595" s="7"/>
    </row>
    <row r="596" spans="18:18">
      <c r="R596" s="7"/>
    </row>
    <row r="597" spans="18:18">
      <c r="R597" s="7"/>
    </row>
    <row r="598" spans="18:18">
      <c r="R598" s="7"/>
    </row>
    <row r="599" spans="18:18">
      <c r="R599" s="7"/>
    </row>
    <row r="600" spans="18:18">
      <c r="R600" s="7"/>
    </row>
    <row r="601" spans="18:18">
      <c r="R601" s="7"/>
    </row>
    <row r="602" spans="18:18">
      <c r="R602" s="7"/>
    </row>
    <row r="603" spans="18:18">
      <c r="R603" s="7"/>
    </row>
    <row r="604" spans="18:18">
      <c r="R604" s="7"/>
    </row>
    <row r="605" spans="18:18">
      <c r="R605" s="7"/>
    </row>
    <row r="606" spans="18:18">
      <c r="R606" s="7"/>
    </row>
    <row r="607" spans="18:18">
      <c r="R607" s="7"/>
    </row>
    <row r="608" spans="18:18">
      <c r="R608" s="7"/>
    </row>
    <row r="609" spans="18:18">
      <c r="R609" s="7"/>
    </row>
    <row r="610" spans="18:18">
      <c r="R610" s="7"/>
    </row>
    <row r="611" spans="18:18">
      <c r="R611" s="7"/>
    </row>
    <row r="612" spans="18:18">
      <c r="R612" s="7"/>
    </row>
    <row r="613" spans="18:18">
      <c r="R613" s="7"/>
    </row>
    <row r="614" spans="18:18">
      <c r="R614" s="7"/>
    </row>
    <row r="615" spans="18:18">
      <c r="R615" s="7"/>
    </row>
    <row r="616" spans="18:18">
      <c r="R616" s="7"/>
    </row>
    <row r="617" spans="18:18">
      <c r="R617" s="7"/>
    </row>
    <row r="618" spans="18:18">
      <c r="R618" s="7"/>
    </row>
    <row r="619" spans="18:18">
      <c r="R619" s="7"/>
    </row>
    <row r="620" spans="18:18">
      <c r="R620" s="7"/>
    </row>
    <row r="621" spans="18:18">
      <c r="R621" s="7"/>
    </row>
    <row r="622" spans="18:18">
      <c r="R622" s="7"/>
    </row>
    <row r="623" spans="18:18">
      <c r="R623" s="7"/>
    </row>
    <row r="624" spans="18:18">
      <c r="R624" s="7"/>
    </row>
    <row r="625" spans="18:18">
      <c r="R625" s="7"/>
    </row>
    <row r="626" spans="18:18">
      <c r="R626" s="7"/>
    </row>
    <row r="627" spans="18:18">
      <c r="R627" s="7"/>
    </row>
    <row r="628" spans="18:18">
      <c r="R628" s="7"/>
    </row>
    <row r="629" spans="18:18">
      <c r="R629" s="7"/>
    </row>
    <row r="630" spans="18:18">
      <c r="R630" s="7"/>
    </row>
    <row r="631" spans="18:18">
      <c r="R631" s="7"/>
    </row>
    <row r="632" spans="18:18">
      <c r="R632" s="7"/>
    </row>
    <row r="633" spans="18:18">
      <c r="R633" s="7"/>
    </row>
    <row r="634" spans="18:18">
      <c r="R634" s="7"/>
    </row>
    <row r="635" spans="18:18">
      <c r="R635" s="7"/>
    </row>
    <row r="636" spans="18:18">
      <c r="R636" s="7"/>
    </row>
    <row r="637" spans="18:18">
      <c r="R637" s="7"/>
    </row>
    <row r="638" spans="18:18">
      <c r="R638" s="7"/>
    </row>
    <row r="639" spans="18:18">
      <c r="R639" s="7"/>
    </row>
    <row r="640" spans="18:18">
      <c r="R640" s="7"/>
    </row>
    <row r="641" spans="18:18">
      <c r="R641" s="7"/>
    </row>
    <row r="642" spans="18:18">
      <c r="R642" s="7"/>
    </row>
    <row r="643" spans="18:18">
      <c r="R643" s="7"/>
    </row>
    <row r="644" spans="18:18">
      <c r="R644" s="7"/>
    </row>
    <row r="645" spans="18:18">
      <c r="R645" s="7"/>
    </row>
    <row r="646" spans="18:18">
      <c r="R646" s="7"/>
    </row>
    <row r="647" spans="18:18">
      <c r="R647" s="7"/>
    </row>
    <row r="648" spans="18:18">
      <c r="R648" s="7"/>
    </row>
    <row r="649" spans="18:18">
      <c r="R649" s="7"/>
    </row>
    <row r="650" spans="18:18">
      <c r="R650" s="7"/>
    </row>
    <row r="651" spans="18:18">
      <c r="R651" s="7"/>
    </row>
    <row r="652" spans="18:18">
      <c r="R652" s="7"/>
    </row>
    <row r="653" spans="18:18">
      <c r="R653" s="7"/>
    </row>
    <row r="654" spans="18:18">
      <c r="R654" s="7"/>
    </row>
    <row r="655" spans="18:18">
      <c r="R655" s="7"/>
    </row>
    <row r="656" spans="18:18">
      <c r="R656" s="7"/>
    </row>
    <row r="657" spans="18:18">
      <c r="R657" s="7"/>
    </row>
    <row r="658" spans="18:18">
      <c r="R658" s="7"/>
    </row>
    <row r="659" spans="18:18">
      <c r="R659" s="7"/>
    </row>
    <row r="660" spans="18:18">
      <c r="R660" s="7"/>
    </row>
    <row r="661" spans="18:18">
      <c r="R661" s="7"/>
    </row>
    <row r="662" spans="18:18">
      <c r="R662" s="7"/>
    </row>
    <row r="663" spans="18:18">
      <c r="R663" s="7"/>
    </row>
    <row r="664" spans="18:18">
      <c r="R664" s="7"/>
    </row>
    <row r="665" spans="18:18">
      <c r="R665" s="7"/>
    </row>
    <row r="666" spans="18:18">
      <c r="R666" s="7"/>
    </row>
    <row r="667" spans="18:18">
      <c r="R667" s="7"/>
    </row>
    <row r="668" spans="18:18">
      <c r="R668" s="7"/>
    </row>
    <row r="669" spans="18:18">
      <c r="R669" s="7"/>
    </row>
    <row r="670" spans="18:18">
      <c r="R670" s="7"/>
    </row>
    <row r="671" spans="18:18">
      <c r="R671" s="7"/>
    </row>
    <row r="672" spans="18:18">
      <c r="R672" s="7"/>
    </row>
    <row r="673" spans="18:18">
      <c r="R673" s="7"/>
    </row>
    <row r="674" spans="18:18">
      <c r="R674" s="7"/>
    </row>
    <row r="675" spans="18:18">
      <c r="R675" s="7"/>
    </row>
    <row r="676" spans="18:18">
      <c r="R676" s="7"/>
    </row>
    <row r="677" spans="18:18">
      <c r="R677" s="7"/>
    </row>
    <row r="678" spans="18:18">
      <c r="R678" s="7"/>
    </row>
    <row r="679" spans="18:18">
      <c r="R679" s="7"/>
    </row>
    <row r="680" spans="18:18">
      <c r="R680" s="7"/>
    </row>
    <row r="681" spans="18:18">
      <c r="R681" s="7"/>
    </row>
    <row r="682" spans="18:18">
      <c r="R682" s="7"/>
    </row>
    <row r="683" spans="18:18">
      <c r="R683" s="7"/>
    </row>
    <row r="684" spans="18:18">
      <c r="R684" s="7"/>
    </row>
    <row r="685" spans="18:18">
      <c r="R685" s="7"/>
    </row>
    <row r="686" spans="18:18">
      <c r="R686" s="7"/>
    </row>
    <row r="687" spans="18:18">
      <c r="R687" s="7"/>
    </row>
    <row r="688" spans="18:18">
      <c r="R688" s="7"/>
    </row>
    <row r="689" spans="18:18">
      <c r="R689" s="7"/>
    </row>
    <row r="690" spans="18:18">
      <c r="R690" s="7"/>
    </row>
    <row r="691" spans="18:18">
      <c r="R691" s="7"/>
    </row>
    <row r="692" spans="18:18">
      <c r="R692" s="7"/>
    </row>
    <row r="693" spans="18:18">
      <c r="R693" s="7"/>
    </row>
    <row r="694" spans="18:18">
      <c r="R694" s="7"/>
    </row>
    <row r="695" spans="18:18">
      <c r="R695" s="7"/>
    </row>
    <row r="696" spans="18:18">
      <c r="R696" s="7"/>
    </row>
    <row r="697" spans="18:18">
      <c r="R697" s="7"/>
    </row>
    <row r="698" spans="18:18">
      <c r="R698" s="7"/>
    </row>
    <row r="699" spans="18:18">
      <c r="R699" s="7"/>
    </row>
    <row r="700" spans="18:18">
      <c r="R700" s="7"/>
    </row>
    <row r="701" spans="18:18">
      <c r="R701" s="7"/>
    </row>
    <row r="702" spans="18:18">
      <c r="R702" s="7"/>
    </row>
    <row r="703" spans="18:18">
      <c r="R703" s="7"/>
    </row>
    <row r="704" spans="18:18">
      <c r="R704" s="7"/>
    </row>
    <row r="705" spans="18:18">
      <c r="R705" s="7"/>
    </row>
    <row r="706" spans="18:18">
      <c r="R706" s="7"/>
    </row>
    <row r="707" spans="18:18">
      <c r="R707" s="7"/>
    </row>
    <row r="708" spans="18:18">
      <c r="R708" s="7"/>
    </row>
    <row r="709" spans="18:18">
      <c r="R709" s="7"/>
    </row>
    <row r="710" spans="18:18">
      <c r="R710" s="7"/>
    </row>
    <row r="711" spans="18:18">
      <c r="R711" s="7"/>
    </row>
    <row r="712" spans="18:18">
      <c r="R712" s="7"/>
    </row>
    <row r="713" spans="18:18">
      <c r="R713" s="7"/>
    </row>
    <row r="714" spans="18:18">
      <c r="R714" s="7"/>
    </row>
    <row r="715" spans="18:18">
      <c r="R715" s="7"/>
    </row>
    <row r="716" spans="18:18">
      <c r="R716" s="7"/>
    </row>
    <row r="717" spans="18:18">
      <c r="R717" s="7"/>
    </row>
    <row r="718" spans="18:18">
      <c r="R718" s="7"/>
    </row>
    <row r="719" spans="18:18">
      <c r="R719" s="7"/>
    </row>
    <row r="720" spans="18:18">
      <c r="R720" s="7"/>
    </row>
    <row r="721" spans="18:18">
      <c r="R721" s="7"/>
    </row>
    <row r="722" spans="18:18">
      <c r="R722" s="7"/>
    </row>
    <row r="723" spans="18:18">
      <c r="R723" s="7"/>
    </row>
    <row r="724" spans="18:18">
      <c r="R724" s="7"/>
    </row>
    <row r="725" spans="18:18">
      <c r="R725" s="7"/>
    </row>
    <row r="726" spans="18:18">
      <c r="R726" s="7"/>
    </row>
    <row r="727" spans="18:18">
      <c r="R727" s="7"/>
    </row>
    <row r="728" spans="18:18">
      <c r="R728" s="7"/>
    </row>
    <row r="729" spans="18:18">
      <c r="R729" s="7"/>
    </row>
    <row r="730" spans="18:18">
      <c r="R730" s="7"/>
    </row>
    <row r="731" spans="18:18">
      <c r="R731" s="7"/>
    </row>
    <row r="732" spans="18:18">
      <c r="R732" s="7"/>
    </row>
    <row r="733" spans="18:18">
      <c r="R733" s="7"/>
    </row>
    <row r="734" spans="18:18">
      <c r="R734" s="7"/>
    </row>
    <row r="735" spans="18:18">
      <c r="R735" s="7"/>
    </row>
    <row r="736" spans="18:18">
      <c r="R736" s="7"/>
    </row>
    <row r="737" spans="18:18">
      <c r="R737" s="7"/>
    </row>
    <row r="738" spans="18:18">
      <c r="R738" s="7"/>
    </row>
    <row r="739" spans="18:18">
      <c r="R739" s="7"/>
    </row>
    <row r="740" spans="18:18">
      <c r="R740" s="7"/>
    </row>
    <row r="741" spans="18:18">
      <c r="R741" s="7"/>
    </row>
    <row r="742" spans="18:18">
      <c r="R742" s="7"/>
    </row>
    <row r="743" spans="18:18">
      <c r="R743" s="7"/>
    </row>
    <row r="744" spans="18:18">
      <c r="R744" s="7"/>
    </row>
    <row r="745" spans="18:18">
      <c r="R745" s="7"/>
    </row>
    <row r="746" spans="18:18">
      <c r="R746" s="7"/>
    </row>
    <row r="747" spans="18:18">
      <c r="R747" s="7"/>
    </row>
    <row r="748" spans="18:18">
      <c r="R748" s="7"/>
    </row>
    <row r="749" spans="18:18">
      <c r="R749" s="7"/>
    </row>
    <row r="750" spans="18:18">
      <c r="R750" s="7"/>
    </row>
    <row r="751" spans="18:18">
      <c r="R751" s="7"/>
    </row>
    <row r="752" spans="18:18">
      <c r="R752" s="7"/>
    </row>
    <row r="753" spans="18:18">
      <c r="R753" s="7"/>
    </row>
    <row r="754" spans="18:18">
      <c r="R754" s="7"/>
    </row>
    <row r="755" spans="18:18">
      <c r="R755" s="7"/>
    </row>
    <row r="756" spans="18:18">
      <c r="R756" s="7"/>
    </row>
    <row r="757" spans="18:18">
      <c r="R757" s="7"/>
    </row>
    <row r="758" spans="18:18">
      <c r="R758" s="7"/>
    </row>
    <row r="759" spans="18:18">
      <c r="R759" s="7"/>
    </row>
    <row r="760" spans="18:18">
      <c r="R760" s="7"/>
    </row>
    <row r="761" spans="18:18">
      <c r="R761" s="7"/>
    </row>
    <row r="762" spans="18:18">
      <c r="R762" s="7"/>
    </row>
    <row r="763" spans="18:18">
      <c r="R763" s="7"/>
    </row>
    <row r="764" spans="18:18">
      <c r="R764" s="7"/>
    </row>
    <row r="765" spans="18:18">
      <c r="R765" s="7"/>
    </row>
    <row r="766" spans="18:18">
      <c r="R766" s="7"/>
    </row>
    <row r="767" spans="18:18">
      <c r="R767" s="7"/>
    </row>
    <row r="768" spans="18:18">
      <c r="R768" s="7"/>
    </row>
    <row r="769" spans="18:18">
      <c r="R769" s="7"/>
    </row>
    <row r="770" spans="18:18">
      <c r="R770" s="7"/>
    </row>
    <row r="771" spans="18:18">
      <c r="R771" s="7"/>
    </row>
    <row r="772" spans="18:18">
      <c r="R772" s="7"/>
    </row>
    <row r="773" spans="18:18">
      <c r="R773" s="7"/>
    </row>
    <row r="774" spans="18:18">
      <c r="R774" s="7"/>
    </row>
    <row r="775" spans="18:18">
      <c r="R775" s="7"/>
    </row>
    <row r="776" spans="18:18">
      <c r="R776" s="7"/>
    </row>
    <row r="777" spans="18:18">
      <c r="R777" s="7"/>
    </row>
    <row r="778" spans="18:18">
      <c r="R778" s="7"/>
    </row>
    <row r="779" spans="18:18">
      <c r="R779" s="7"/>
    </row>
    <row r="780" spans="18:18">
      <c r="R780" s="7"/>
    </row>
    <row r="781" spans="18:18">
      <c r="R781" s="7"/>
    </row>
    <row r="782" spans="18:18">
      <c r="R782" s="7"/>
    </row>
    <row r="783" spans="18:18">
      <c r="R783" s="7"/>
    </row>
    <row r="784" spans="18:18">
      <c r="R784" s="7"/>
    </row>
    <row r="785" spans="18:18">
      <c r="R785" s="7"/>
    </row>
    <row r="786" spans="18:18">
      <c r="R786" s="7"/>
    </row>
    <row r="787" spans="18:18">
      <c r="R787" s="7"/>
    </row>
    <row r="788" spans="18:18">
      <c r="R788" s="7"/>
    </row>
    <row r="789" spans="18:18">
      <c r="R789" s="7"/>
    </row>
    <row r="790" spans="18:18">
      <c r="R790" s="7"/>
    </row>
    <row r="791" spans="18:18">
      <c r="R791" s="7"/>
    </row>
    <row r="792" spans="18:18">
      <c r="R792" s="7"/>
    </row>
    <row r="793" spans="18:18">
      <c r="R793" s="7"/>
    </row>
    <row r="794" spans="18:18">
      <c r="R794" s="7"/>
    </row>
    <row r="795" spans="18:18">
      <c r="R795" s="7"/>
    </row>
    <row r="796" spans="18:18">
      <c r="R796" s="7"/>
    </row>
    <row r="797" spans="18:18">
      <c r="R797" s="7"/>
    </row>
    <row r="798" spans="18:18">
      <c r="R798" s="7"/>
    </row>
    <row r="799" spans="18:18">
      <c r="R799" s="7"/>
    </row>
    <row r="800" spans="18:18">
      <c r="R800" s="7"/>
    </row>
    <row r="801" spans="18:18">
      <c r="R801" s="7"/>
    </row>
    <row r="802" spans="18:18">
      <c r="R802" s="7"/>
    </row>
    <row r="803" spans="18:18">
      <c r="R803" s="7"/>
    </row>
    <row r="804" spans="18:18">
      <c r="R804" s="7"/>
    </row>
    <row r="805" spans="18:18">
      <c r="R805" s="7"/>
    </row>
    <row r="806" spans="18:18">
      <c r="R806" s="7"/>
    </row>
    <row r="807" spans="18:18">
      <c r="R807" s="7"/>
    </row>
    <row r="808" spans="18:18">
      <c r="R808" s="7"/>
    </row>
    <row r="809" spans="18:18">
      <c r="R809" s="7"/>
    </row>
    <row r="810" spans="18:18">
      <c r="R810" s="7"/>
    </row>
    <row r="811" spans="18:18">
      <c r="R811" s="7"/>
    </row>
    <row r="812" spans="18:18">
      <c r="R812" s="7"/>
    </row>
    <row r="813" spans="18:18">
      <c r="R813" s="7"/>
    </row>
    <row r="814" spans="18:18">
      <c r="R814" s="7"/>
    </row>
    <row r="815" spans="18:18">
      <c r="R815" s="7"/>
    </row>
    <row r="816" spans="18:18">
      <c r="R816" s="7"/>
    </row>
    <row r="817" spans="18:18">
      <c r="R817" s="7"/>
    </row>
    <row r="818" spans="18:18">
      <c r="R818" s="7"/>
    </row>
    <row r="819" spans="18:18">
      <c r="R819" s="7"/>
    </row>
    <row r="820" spans="18:18">
      <c r="R820" s="7"/>
    </row>
    <row r="821" spans="18:18">
      <c r="R821" s="7"/>
    </row>
    <row r="822" spans="18:18">
      <c r="R822" s="7"/>
    </row>
    <row r="823" spans="18:18">
      <c r="R823" s="7"/>
    </row>
    <row r="824" spans="18:18">
      <c r="R824" s="7"/>
    </row>
    <row r="825" spans="18:18">
      <c r="R825" s="7"/>
    </row>
    <row r="826" spans="18:18">
      <c r="R826" s="7"/>
    </row>
    <row r="827" spans="18:18">
      <c r="R827" s="7"/>
    </row>
    <row r="828" spans="18:18">
      <c r="R828" s="7"/>
    </row>
    <row r="829" spans="18:18">
      <c r="R829" s="7"/>
    </row>
    <row r="830" spans="18:18">
      <c r="R830" s="7"/>
    </row>
    <row r="831" spans="18:18">
      <c r="R831" s="7"/>
    </row>
    <row r="832" spans="18:18">
      <c r="R832" s="7"/>
    </row>
    <row r="833" spans="18:18">
      <c r="R833" s="7"/>
    </row>
    <row r="834" spans="18:18">
      <c r="R834" s="7"/>
    </row>
    <row r="835" spans="18:18">
      <c r="R835" s="7"/>
    </row>
    <row r="836" spans="18:18">
      <c r="R836" s="7"/>
    </row>
    <row r="837" spans="18:18">
      <c r="R837" s="7"/>
    </row>
    <row r="838" spans="18:18">
      <c r="R838" s="7"/>
    </row>
    <row r="839" spans="18:18">
      <c r="R839" s="7"/>
    </row>
    <row r="840" spans="18:18">
      <c r="R840" s="7"/>
    </row>
    <row r="841" spans="18:18">
      <c r="R841" s="7"/>
    </row>
    <row r="842" spans="18:18">
      <c r="R842" s="7"/>
    </row>
    <row r="843" spans="18:18">
      <c r="R843" s="7"/>
    </row>
    <row r="844" spans="18:18">
      <c r="R844" s="7"/>
    </row>
    <row r="845" spans="18:18">
      <c r="R845" s="7"/>
    </row>
    <row r="846" spans="18:18">
      <c r="R846" s="7"/>
    </row>
    <row r="847" spans="18:18">
      <c r="R847" s="7"/>
    </row>
    <row r="848" spans="18:18">
      <c r="R848" s="7"/>
    </row>
    <row r="849" spans="18:18">
      <c r="R849" s="7"/>
    </row>
    <row r="850" spans="18:18">
      <c r="R850" s="7"/>
    </row>
    <row r="851" spans="18:18">
      <c r="R851" s="7"/>
    </row>
    <row r="852" spans="18:18">
      <c r="R852" s="7"/>
    </row>
    <row r="853" spans="18:18">
      <c r="R853" s="7"/>
    </row>
    <row r="854" spans="18:18">
      <c r="R854" s="7"/>
    </row>
    <row r="855" spans="18:18">
      <c r="R855" s="7"/>
    </row>
    <row r="856" spans="18:18">
      <c r="R856" s="7"/>
    </row>
    <row r="857" spans="18:18">
      <c r="R857" s="7"/>
    </row>
    <row r="858" spans="18:18">
      <c r="R858" s="7"/>
    </row>
    <row r="859" spans="18:18">
      <c r="R859" s="7"/>
    </row>
    <row r="860" spans="18:18">
      <c r="R860" s="7"/>
    </row>
    <row r="861" spans="18:18">
      <c r="R861" s="7"/>
    </row>
    <row r="862" spans="18:18">
      <c r="R862" s="7"/>
    </row>
    <row r="863" spans="18:18">
      <c r="R863" s="7"/>
    </row>
    <row r="864" spans="18:18">
      <c r="R864" s="7"/>
    </row>
    <row r="865" spans="18:18">
      <c r="R865" s="7"/>
    </row>
    <row r="866" spans="18:18">
      <c r="R866" s="7"/>
    </row>
    <row r="867" spans="18:18">
      <c r="R867" s="7"/>
    </row>
    <row r="868" spans="18:18">
      <c r="R868" s="7"/>
    </row>
    <row r="869" spans="18:18">
      <c r="R869" s="7"/>
    </row>
    <row r="870" spans="18:18">
      <c r="R870" s="7"/>
    </row>
    <row r="871" spans="18:18">
      <c r="R871" s="7"/>
    </row>
    <row r="872" spans="18:18">
      <c r="R872" s="7"/>
    </row>
    <row r="873" spans="18:18">
      <c r="R873" s="7"/>
    </row>
    <row r="874" spans="18:18">
      <c r="R874" s="7"/>
    </row>
    <row r="875" spans="18:18">
      <c r="R875" s="7"/>
    </row>
    <row r="876" spans="18:18">
      <c r="R876" s="7"/>
    </row>
    <row r="877" spans="18:18">
      <c r="R877" s="7"/>
    </row>
    <row r="878" spans="18:18">
      <c r="R878" s="7"/>
    </row>
    <row r="879" spans="18:18">
      <c r="R879" s="7"/>
    </row>
    <row r="880" spans="18:18">
      <c r="R880" s="7"/>
    </row>
    <row r="881" spans="18:18">
      <c r="R881" s="7"/>
    </row>
    <row r="882" spans="18:18">
      <c r="R882" s="7"/>
    </row>
    <row r="883" spans="18:18">
      <c r="R883" s="7"/>
    </row>
    <row r="884" spans="18:18">
      <c r="R884" s="7"/>
    </row>
    <row r="885" spans="18:18">
      <c r="R885" s="7"/>
    </row>
    <row r="886" spans="18:18">
      <c r="R886" s="7"/>
    </row>
    <row r="887" spans="18:18">
      <c r="R887" s="7"/>
    </row>
    <row r="888" spans="18:18">
      <c r="R888" s="7"/>
    </row>
    <row r="889" spans="18:18">
      <c r="R889" s="7"/>
    </row>
    <row r="890" spans="18:18">
      <c r="R890" s="7"/>
    </row>
    <row r="891" spans="18:18">
      <c r="R891" s="7"/>
    </row>
    <row r="892" spans="18:18">
      <c r="R892" s="7"/>
    </row>
    <row r="893" spans="18:18">
      <c r="R893" s="7"/>
    </row>
    <row r="894" spans="18:18">
      <c r="R894" s="7"/>
    </row>
    <row r="895" spans="18:18">
      <c r="R895" s="7"/>
    </row>
    <row r="896" spans="18:18">
      <c r="R896" s="7"/>
    </row>
    <row r="897" spans="18:18">
      <c r="R897" s="7"/>
    </row>
    <row r="898" spans="18:18">
      <c r="R898" s="7"/>
    </row>
    <row r="899" spans="18:18">
      <c r="R899" s="7"/>
    </row>
    <row r="900" spans="18:18">
      <c r="R900" s="7"/>
    </row>
    <row r="901" spans="18:18">
      <c r="R901" s="7"/>
    </row>
    <row r="902" spans="18:18">
      <c r="R902" s="7"/>
    </row>
    <row r="903" spans="18:18">
      <c r="R903" s="7"/>
    </row>
    <row r="904" spans="18:18">
      <c r="R904" s="7"/>
    </row>
    <row r="905" spans="18:18">
      <c r="R905" s="7"/>
    </row>
    <row r="906" spans="18:18">
      <c r="R906" s="7"/>
    </row>
    <row r="907" spans="18:18">
      <c r="R907" s="7"/>
    </row>
    <row r="908" spans="18:18">
      <c r="R908" s="7"/>
    </row>
    <row r="909" spans="18:18">
      <c r="R909" s="7"/>
    </row>
    <row r="910" spans="18:18">
      <c r="R910" s="7"/>
    </row>
    <row r="911" spans="18:18">
      <c r="R911" s="7"/>
    </row>
    <row r="912" spans="18:18">
      <c r="R912" s="7"/>
    </row>
    <row r="913" spans="18:18">
      <c r="R913" s="7"/>
    </row>
    <row r="914" spans="18:18">
      <c r="R914" s="7"/>
    </row>
    <row r="915" spans="18:18">
      <c r="R915" s="7"/>
    </row>
    <row r="916" spans="18:18">
      <c r="R916" s="7"/>
    </row>
    <row r="917" spans="18:18">
      <c r="R917" s="7"/>
    </row>
    <row r="918" spans="18:18">
      <c r="R918" s="7"/>
    </row>
    <row r="919" spans="18:18">
      <c r="R919" s="7"/>
    </row>
    <row r="920" spans="18:18">
      <c r="R920" s="7"/>
    </row>
    <row r="921" spans="18:18">
      <c r="R921" s="7"/>
    </row>
    <row r="922" spans="18:18">
      <c r="R922" s="7"/>
    </row>
    <row r="923" spans="18:18">
      <c r="R923" s="7"/>
    </row>
    <row r="924" spans="18:18">
      <c r="R924" s="7"/>
    </row>
    <row r="925" spans="18:18">
      <c r="R925" s="7"/>
    </row>
    <row r="926" spans="18:18">
      <c r="R926" s="7"/>
    </row>
    <row r="927" spans="18:18">
      <c r="R927" s="7"/>
    </row>
    <row r="928" spans="18:18">
      <c r="R928" s="7"/>
    </row>
    <row r="929" spans="18:18">
      <c r="R929" s="7"/>
    </row>
    <row r="930" spans="18:18">
      <c r="R930" s="7"/>
    </row>
    <row r="931" spans="18:18">
      <c r="R931" s="7"/>
    </row>
    <row r="932" spans="18:18">
      <c r="R932" s="7"/>
    </row>
    <row r="933" spans="18:18">
      <c r="R933" s="7"/>
    </row>
    <row r="934" spans="18:18">
      <c r="R934" s="7"/>
    </row>
    <row r="935" spans="18:18">
      <c r="R935" s="7"/>
    </row>
    <row r="936" spans="18:18">
      <c r="R936" s="7"/>
    </row>
    <row r="937" spans="18:18">
      <c r="R937" s="7"/>
    </row>
    <row r="938" spans="18:18">
      <c r="R938" s="7"/>
    </row>
    <row r="939" spans="18:18">
      <c r="R939" s="7"/>
    </row>
    <row r="940" spans="18:18">
      <c r="R940" s="7"/>
    </row>
    <row r="941" spans="18:18">
      <c r="R941" s="7"/>
    </row>
    <row r="942" spans="18:18">
      <c r="R942" s="7"/>
    </row>
    <row r="943" spans="18:18">
      <c r="R943" s="7"/>
    </row>
    <row r="944" spans="18:18">
      <c r="R944" s="7"/>
    </row>
    <row r="945" spans="18:18">
      <c r="R945" s="7"/>
    </row>
    <row r="946" spans="18:18">
      <c r="R946" s="7"/>
    </row>
    <row r="947" spans="18:18">
      <c r="R947" s="7"/>
    </row>
    <row r="948" spans="18:18">
      <c r="R948" s="7"/>
    </row>
    <row r="949" spans="18:18">
      <c r="R949" s="7"/>
    </row>
    <row r="950" spans="18:18">
      <c r="R950" s="7"/>
    </row>
    <row r="951" spans="18:18">
      <c r="R951" s="7"/>
    </row>
  </sheetData>
  <mergeCells count="37">
    <mergeCell ref="A1:Q1"/>
    <mergeCell ref="A2:Q2"/>
    <mergeCell ref="N3:Q3"/>
    <mergeCell ref="J3:M3"/>
    <mergeCell ref="O4:O6"/>
    <mergeCell ref="P4:P6"/>
    <mergeCell ref="Q4:Q6"/>
    <mergeCell ref="A3:A6"/>
    <mergeCell ref="J4:J6"/>
    <mergeCell ref="K4:K6"/>
    <mergeCell ref="L4:L6"/>
    <mergeCell ref="M4:M6"/>
    <mergeCell ref="B3:B6"/>
    <mergeCell ref="D3:D6"/>
    <mergeCell ref="C3:C6"/>
    <mergeCell ref="E3:E6"/>
    <mergeCell ref="F3:I3"/>
    <mergeCell ref="F4:F6"/>
    <mergeCell ref="G4:G6"/>
    <mergeCell ref="H4:H6"/>
    <mergeCell ref="I4:I6"/>
    <mergeCell ref="S4:S6"/>
    <mergeCell ref="T4:T6"/>
    <mergeCell ref="U4:U6"/>
    <mergeCell ref="R4:R6"/>
    <mergeCell ref="N4:N6"/>
    <mergeCell ref="A11:A15"/>
    <mergeCell ref="A16:A18"/>
    <mergeCell ref="A23:A25"/>
    <mergeCell ref="A19:A22"/>
    <mergeCell ref="A26:A29"/>
    <mergeCell ref="A43:A45"/>
    <mergeCell ref="A46:A49"/>
    <mergeCell ref="A50:A56"/>
    <mergeCell ref="A40:A42"/>
    <mergeCell ref="A30:A35"/>
    <mergeCell ref="A36:A39"/>
  </mergeCells>
  <dataValidations count="2">
    <dataValidation type="decimal" showInputMessage="1" showErrorMessage="1" errorTitle="Ошибка" error="Количество, принявших участие, не может быть больше количества обучающихся" sqref="J7:L8 J40:L43 J46:L57 J10:L36" xr:uid="{00000000-0002-0000-0000-000001000000}">
      <formula1>0</formula1>
      <formula2>F7</formula2>
    </dataValidation>
    <dataValidation type="decimal" showInputMessage="1" showErrorMessage="1" errorTitle="Ошибка" error="Количество, принявших участие, не может быть больше общего количества общеобразовательных организаций" sqref="D45:D57 D16:D19 D7:D11 D23:D26 D30:D43" xr:uid="{00000000-0002-0000-0000-000000000000}">
      <formula1>0</formula1>
      <formula2>C7</formula2>
    </dataValidation>
  </dataValidations>
  <pageMargins left="0.27559055118110237" right="0.39370078740157483" top="7.874015748031496E-2" bottom="0.15748031496062992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ALU7"/>
  <sheetViews>
    <sheetView zoomScale="75" zoomScaleNormal="75" workbookViewId="0">
      <selection activeCell="J22" sqref="J22"/>
    </sheetView>
  </sheetViews>
  <sheetFormatPr defaultColWidth="14.42578125" defaultRowHeight="15"/>
  <cols>
    <col min="1" max="1" width="4.42578125" style="1" customWidth="1"/>
    <col min="2" max="2" width="23.28515625" style="1" customWidth="1"/>
    <col min="3" max="3" width="22.5703125" style="1" customWidth="1"/>
    <col min="4" max="5" width="22.7109375" style="1" customWidth="1"/>
    <col min="6" max="6" width="11.28515625" style="6" customWidth="1"/>
    <col min="7" max="8" width="11.28515625" style="1" customWidth="1"/>
    <col min="9" max="9" width="11.28515625" style="6" customWidth="1"/>
    <col min="10" max="10" width="11.28515625" style="1" customWidth="1"/>
    <col min="11" max="11" width="11.28515625" style="6" customWidth="1"/>
    <col min="12" max="17" width="11.28515625" style="1" customWidth="1"/>
    <col min="18" max="21" width="11.140625" style="1" customWidth="1"/>
    <col min="22" max="22" width="44" style="1" customWidth="1"/>
    <col min="23" max="23" width="11.28515625" style="1" customWidth="1"/>
    <col min="24" max="24" width="9.140625" style="1" customWidth="1"/>
    <col min="25" max="1009" width="12.7109375" style="1" customWidth="1"/>
    <col min="1010" max="16384" width="14.42578125" style="1"/>
  </cols>
  <sheetData>
    <row r="1" spans="1:1009">
      <c r="A1" s="85" t="s">
        <v>10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</row>
    <row r="2" spans="1:1009" ht="36" customHeight="1">
      <c r="A2" s="86" t="s">
        <v>18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  <c r="IW2" s="2"/>
      <c r="IX2" s="2"/>
      <c r="IY2" s="2"/>
      <c r="IZ2" s="2"/>
      <c r="JA2" s="2"/>
      <c r="JB2" s="2"/>
      <c r="JC2" s="2"/>
      <c r="JD2" s="2"/>
      <c r="JE2" s="2"/>
      <c r="JF2" s="2"/>
      <c r="JG2" s="2"/>
      <c r="JH2" s="2"/>
      <c r="JI2" s="2"/>
      <c r="JJ2" s="2"/>
      <c r="JK2" s="2"/>
      <c r="JL2" s="2"/>
      <c r="JM2" s="2"/>
      <c r="JN2" s="2"/>
      <c r="JO2" s="2"/>
      <c r="JP2" s="2"/>
      <c r="JQ2" s="2"/>
      <c r="JR2" s="2"/>
      <c r="JS2" s="2"/>
      <c r="JT2" s="2"/>
      <c r="JU2" s="2"/>
      <c r="JV2" s="2"/>
      <c r="JW2" s="2"/>
      <c r="JX2" s="2"/>
      <c r="JY2" s="2"/>
      <c r="JZ2" s="2"/>
      <c r="KA2" s="2"/>
      <c r="KB2" s="2"/>
      <c r="KC2" s="2"/>
      <c r="KD2" s="2"/>
      <c r="KE2" s="2"/>
      <c r="KF2" s="2"/>
      <c r="KG2" s="2"/>
      <c r="KH2" s="2"/>
      <c r="KI2" s="2"/>
      <c r="KJ2" s="2"/>
      <c r="KK2" s="2"/>
      <c r="KL2" s="2"/>
      <c r="KM2" s="2"/>
      <c r="KN2" s="2"/>
      <c r="KO2" s="2"/>
      <c r="KP2" s="2"/>
      <c r="KQ2" s="2"/>
      <c r="KR2" s="2"/>
      <c r="KS2" s="2"/>
      <c r="KT2" s="2"/>
      <c r="KU2" s="2"/>
      <c r="KV2" s="2"/>
      <c r="KW2" s="2"/>
      <c r="KX2" s="2"/>
      <c r="KY2" s="2"/>
      <c r="KZ2" s="2"/>
      <c r="LA2" s="2"/>
      <c r="LB2" s="2"/>
      <c r="LC2" s="2"/>
      <c r="LD2" s="2"/>
      <c r="LE2" s="2"/>
      <c r="LF2" s="2"/>
      <c r="LG2" s="2"/>
      <c r="LH2" s="2"/>
      <c r="LI2" s="2"/>
      <c r="LJ2" s="2"/>
      <c r="LK2" s="2"/>
      <c r="LL2" s="2"/>
      <c r="LM2" s="2"/>
      <c r="LN2" s="2"/>
      <c r="LO2" s="2"/>
      <c r="LP2" s="2"/>
      <c r="LQ2" s="2"/>
      <c r="LR2" s="2"/>
      <c r="LS2" s="2"/>
      <c r="LT2" s="2"/>
      <c r="LU2" s="2"/>
      <c r="LV2" s="2"/>
      <c r="LW2" s="2"/>
      <c r="LX2" s="2"/>
      <c r="LY2" s="2"/>
      <c r="LZ2" s="2"/>
      <c r="MA2" s="2"/>
      <c r="MB2" s="2"/>
      <c r="MC2" s="2"/>
      <c r="MD2" s="2"/>
      <c r="ME2" s="2"/>
      <c r="MF2" s="2"/>
      <c r="MG2" s="2"/>
      <c r="MH2" s="2"/>
      <c r="MI2" s="2"/>
      <c r="MJ2" s="2"/>
      <c r="MK2" s="2"/>
      <c r="ML2" s="2"/>
      <c r="MM2" s="2"/>
      <c r="MN2" s="2"/>
      <c r="MO2" s="2"/>
      <c r="MP2" s="2"/>
      <c r="MQ2" s="2"/>
      <c r="MR2" s="2"/>
      <c r="MS2" s="2"/>
      <c r="MT2" s="2"/>
      <c r="MU2" s="2"/>
      <c r="MV2" s="2"/>
      <c r="MW2" s="2"/>
      <c r="MX2" s="2"/>
      <c r="MY2" s="2"/>
      <c r="MZ2" s="2"/>
      <c r="NA2" s="2"/>
      <c r="NB2" s="2"/>
      <c r="NC2" s="2"/>
      <c r="ND2" s="2"/>
      <c r="NE2" s="2"/>
      <c r="NF2" s="2"/>
      <c r="NG2" s="2"/>
      <c r="NH2" s="2"/>
      <c r="NI2" s="2"/>
      <c r="NJ2" s="2"/>
      <c r="NK2" s="2"/>
      <c r="NL2" s="2"/>
      <c r="NM2" s="2"/>
      <c r="NN2" s="2"/>
      <c r="NO2" s="2"/>
      <c r="NP2" s="2"/>
      <c r="NQ2" s="2"/>
      <c r="NR2" s="2"/>
      <c r="NS2" s="2"/>
      <c r="NT2" s="2"/>
      <c r="NU2" s="2"/>
      <c r="NV2" s="2"/>
      <c r="NW2" s="2"/>
      <c r="NX2" s="2"/>
      <c r="NY2" s="2"/>
      <c r="NZ2" s="2"/>
      <c r="OA2" s="2"/>
      <c r="OB2" s="2"/>
      <c r="OC2" s="2"/>
      <c r="OD2" s="2"/>
      <c r="OE2" s="2"/>
      <c r="OF2" s="2"/>
      <c r="OG2" s="2"/>
      <c r="OH2" s="2"/>
      <c r="OI2" s="2"/>
      <c r="OJ2" s="2"/>
      <c r="OK2" s="2"/>
      <c r="OL2" s="2"/>
      <c r="OM2" s="2"/>
      <c r="ON2" s="2"/>
      <c r="OO2" s="2"/>
      <c r="OP2" s="2"/>
      <c r="OQ2" s="2"/>
      <c r="OR2" s="2"/>
      <c r="OS2" s="2"/>
      <c r="OT2" s="2"/>
      <c r="OU2" s="2"/>
      <c r="OV2" s="2"/>
      <c r="OW2" s="2"/>
      <c r="OX2" s="2"/>
      <c r="OY2" s="2"/>
      <c r="OZ2" s="2"/>
      <c r="PA2" s="2"/>
      <c r="PB2" s="2"/>
      <c r="PC2" s="2"/>
      <c r="PD2" s="2"/>
      <c r="PE2" s="2"/>
      <c r="PF2" s="2"/>
      <c r="PG2" s="2"/>
      <c r="PH2" s="2"/>
      <c r="PI2" s="2"/>
      <c r="PJ2" s="2"/>
      <c r="PK2" s="2"/>
      <c r="PL2" s="2"/>
      <c r="PM2" s="2"/>
      <c r="PN2" s="2"/>
      <c r="PO2" s="2"/>
      <c r="PP2" s="2"/>
      <c r="PQ2" s="2"/>
      <c r="PR2" s="2"/>
      <c r="PS2" s="2"/>
      <c r="PT2" s="2"/>
      <c r="PU2" s="2"/>
      <c r="PV2" s="2"/>
      <c r="PW2" s="2"/>
      <c r="PX2" s="2"/>
      <c r="PY2" s="2"/>
      <c r="PZ2" s="2"/>
      <c r="QA2" s="2"/>
      <c r="QB2" s="2"/>
      <c r="QC2" s="2"/>
      <c r="QD2" s="2"/>
      <c r="QE2" s="2"/>
      <c r="QF2" s="2"/>
      <c r="QG2" s="2"/>
      <c r="QH2" s="2"/>
      <c r="QI2" s="2"/>
      <c r="QJ2" s="2"/>
      <c r="QK2" s="2"/>
      <c r="QL2" s="2"/>
      <c r="QM2" s="2"/>
      <c r="QN2" s="2"/>
      <c r="QO2" s="2"/>
      <c r="QP2" s="2"/>
      <c r="QQ2" s="2"/>
      <c r="QR2" s="2"/>
      <c r="QS2" s="2"/>
      <c r="QT2" s="2"/>
      <c r="QU2" s="2"/>
      <c r="QV2" s="2"/>
      <c r="QW2" s="2"/>
      <c r="QX2" s="2"/>
      <c r="QY2" s="2"/>
      <c r="QZ2" s="2"/>
      <c r="RA2" s="2"/>
      <c r="RB2" s="2"/>
      <c r="RC2" s="2"/>
      <c r="RD2" s="2"/>
      <c r="RE2" s="2"/>
      <c r="RF2" s="2"/>
      <c r="RG2" s="2"/>
      <c r="RH2" s="2"/>
      <c r="RI2" s="2"/>
      <c r="RJ2" s="2"/>
      <c r="RK2" s="2"/>
      <c r="RL2" s="2"/>
      <c r="RM2" s="2"/>
      <c r="RN2" s="2"/>
      <c r="RO2" s="2"/>
      <c r="RP2" s="2"/>
      <c r="RQ2" s="2"/>
      <c r="RR2" s="2"/>
      <c r="RS2" s="2"/>
      <c r="RT2" s="2"/>
      <c r="RU2" s="2"/>
      <c r="RV2" s="2"/>
      <c r="RW2" s="2"/>
      <c r="RX2" s="2"/>
      <c r="RY2" s="2"/>
      <c r="RZ2" s="2"/>
      <c r="SA2" s="2"/>
      <c r="SB2" s="2"/>
      <c r="SC2" s="2"/>
      <c r="SD2" s="2"/>
      <c r="SE2" s="2"/>
      <c r="SF2" s="2"/>
      <c r="SG2" s="2"/>
      <c r="SH2" s="2"/>
      <c r="SI2" s="2"/>
      <c r="SJ2" s="2"/>
      <c r="SK2" s="2"/>
      <c r="SL2" s="2"/>
      <c r="SM2" s="2"/>
      <c r="SN2" s="2"/>
      <c r="SO2" s="2"/>
      <c r="SP2" s="2"/>
      <c r="SQ2" s="2"/>
      <c r="SR2" s="2"/>
      <c r="SS2" s="2"/>
      <c r="ST2" s="2"/>
      <c r="SU2" s="2"/>
      <c r="SV2" s="2"/>
      <c r="SW2" s="2"/>
      <c r="SX2" s="2"/>
      <c r="SY2" s="2"/>
      <c r="SZ2" s="2"/>
      <c r="TA2" s="2"/>
      <c r="TB2" s="2"/>
      <c r="TC2" s="2"/>
      <c r="TD2" s="2"/>
      <c r="TE2" s="2"/>
      <c r="TF2" s="2"/>
      <c r="TG2" s="2"/>
      <c r="TH2" s="2"/>
      <c r="TI2" s="2"/>
      <c r="TJ2" s="2"/>
      <c r="TK2" s="2"/>
      <c r="TL2" s="2"/>
      <c r="TM2" s="2"/>
      <c r="TN2" s="2"/>
      <c r="TO2" s="2"/>
      <c r="TP2" s="2"/>
      <c r="TQ2" s="2"/>
      <c r="TR2" s="2"/>
      <c r="TS2" s="2"/>
      <c r="TT2" s="2"/>
      <c r="TU2" s="2"/>
      <c r="TV2" s="2"/>
      <c r="TW2" s="2"/>
      <c r="TX2" s="2"/>
      <c r="TY2" s="2"/>
      <c r="TZ2" s="2"/>
      <c r="UA2" s="2"/>
      <c r="UB2" s="2"/>
      <c r="UC2" s="2"/>
      <c r="UD2" s="2"/>
      <c r="UE2" s="2"/>
      <c r="UF2" s="2"/>
      <c r="UG2" s="2"/>
      <c r="UH2" s="2"/>
      <c r="UI2" s="2"/>
      <c r="UJ2" s="2"/>
      <c r="UK2" s="2"/>
      <c r="UL2" s="2"/>
      <c r="UM2" s="2"/>
      <c r="UN2" s="2"/>
      <c r="UO2" s="2"/>
      <c r="UP2" s="2"/>
      <c r="UQ2" s="2"/>
      <c r="UR2" s="2"/>
      <c r="US2" s="2"/>
      <c r="UT2" s="2"/>
      <c r="UU2" s="2"/>
      <c r="UV2" s="2"/>
      <c r="UW2" s="2"/>
      <c r="UX2" s="2"/>
      <c r="UY2" s="2"/>
      <c r="UZ2" s="2"/>
      <c r="VA2" s="2"/>
      <c r="VB2" s="2"/>
      <c r="VC2" s="2"/>
      <c r="VD2" s="2"/>
      <c r="VE2" s="2"/>
      <c r="VF2" s="2"/>
      <c r="VG2" s="2"/>
      <c r="VH2" s="2"/>
      <c r="VI2" s="2"/>
      <c r="VJ2" s="2"/>
      <c r="VK2" s="2"/>
      <c r="VL2" s="2"/>
      <c r="VM2" s="2"/>
      <c r="VN2" s="2"/>
      <c r="VO2" s="2"/>
      <c r="VP2" s="2"/>
      <c r="VQ2" s="2"/>
      <c r="VR2" s="2"/>
      <c r="VS2" s="2"/>
      <c r="VT2" s="2"/>
      <c r="VU2" s="2"/>
      <c r="VV2" s="2"/>
      <c r="VW2" s="2"/>
      <c r="VX2" s="2"/>
      <c r="VY2" s="2"/>
      <c r="VZ2" s="2"/>
      <c r="WA2" s="2"/>
      <c r="WB2" s="2"/>
      <c r="WC2" s="2"/>
      <c r="WD2" s="2"/>
      <c r="WE2" s="2"/>
      <c r="WF2" s="2"/>
      <c r="WG2" s="2"/>
      <c r="WH2" s="2"/>
      <c r="WI2" s="2"/>
      <c r="WJ2" s="2"/>
      <c r="WK2" s="2"/>
      <c r="WL2" s="2"/>
      <c r="WM2" s="2"/>
      <c r="WN2" s="2"/>
      <c r="WO2" s="2"/>
      <c r="WP2" s="2"/>
      <c r="WQ2" s="2"/>
      <c r="WR2" s="2"/>
      <c r="WS2" s="2"/>
      <c r="WT2" s="2"/>
      <c r="WU2" s="2"/>
      <c r="WV2" s="2"/>
      <c r="WW2" s="2"/>
      <c r="WX2" s="2"/>
      <c r="WY2" s="2"/>
      <c r="WZ2" s="2"/>
      <c r="XA2" s="2"/>
      <c r="XB2" s="2"/>
      <c r="XC2" s="2"/>
      <c r="XD2" s="2"/>
      <c r="XE2" s="2"/>
      <c r="XF2" s="2"/>
      <c r="XG2" s="2"/>
      <c r="XH2" s="2"/>
      <c r="XI2" s="2"/>
      <c r="XJ2" s="2"/>
      <c r="XK2" s="2"/>
      <c r="XL2" s="2"/>
      <c r="XM2" s="2"/>
      <c r="XN2" s="2"/>
      <c r="XO2" s="2"/>
      <c r="XP2" s="2"/>
      <c r="XQ2" s="2"/>
      <c r="XR2" s="2"/>
      <c r="XS2" s="2"/>
      <c r="XT2" s="2"/>
      <c r="XU2" s="2"/>
      <c r="XV2" s="2"/>
      <c r="XW2" s="2"/>
      <c r="XX2" s="2"/>
      <c r="XY2" s="2"/>
      <c r="XZ2" s="2"/>
      <c r="YA2" s="2"/>
      <c r="YB2" s="2"/>
      <c r="YC2" s="2"/>
      <c r="YD2" s="2"/>
      <c r="YE2" s="2"/>
      <c r="YF2" s="2"/>
      <c r="YG2" s="2"/>
      <c r="YH2" s="2"/>
      <c r="YI2" s="2"/>
      <c r="YJ2" s="2"/>
      <c r="YK2" s="2"/>
      <c r="YL2" s="2"/>
      <c r="YM2" s="2"/>
      <c r="YN2" s="2"/>
      <c r="YO2" s="2"/>
      <c r="YP2" s="2"/>
      <c r="YQ2" s="2"/>
      <c r="YR2" s="2"/>
      <c r="YS2" s="2"/>
      <c r="YT2" s="2"/>
      <c r="YU2" s="2"/>
      <c r="YV2" s="2"/>
      <c r="YW2" s="2"/>
      <c r="YX2" s="2"/>
      <c r="YY2" s="2"/>
      <c r="YZ2" s="2"/>
      <c r="ZA2" s="2"/>
      <c r="ZB2" s="2"/>
      <c r="ZC2" s="2"/>
      <c r="ZD2" s="2"/>
      <c r="ZE2" s="2"/>
      <c r="ZF2" s="2"/>
      <c r="ZG2" s="2"/>
      <c r="ZH2" s="2"/>
      <c r="ZI2" s="2"/>
      <c r="ZJ2" s="2"/>
      <c r="ZK2" s="2"/>
      <c r="ZL2" s="2"/>
      <c r="ZM2" s="2"/>
      <c r="ZN2" s="2"/>
      <c r="ZO2" s="2"/>
      <c r="ZP2" s="2"/>
      <c r="ZQ2" s="2"/>
      <c r="ZR2" s="2"/>
      <c r="ZS2" s="2"/>
      <c r="ZT2" s="2"/>
      <c r="ZU2" s="2"/>
      <c r="ZV2" s="2"/>
      <c r="ZW2" s="2"/>
      <c r="ZX2" s="2"/>
      <c r="ZY2" s="2"/>
      <c r="ZZ2" s="2"/>
      <c r="AAA2" s="2"/>
      <c r="AAB2" s="2"/>
      <c r="AAC2" s="2"/>
      <c r="AAD2" s="2"/>
      <c r="AAE2" s="2"/>
      <c r="AAF2" s="2"/>
      <c r="AAG2" s="2"/>
      <c r="AAH2" s="2"/>
      <c r="AAI2" s="2"/>
      <c r="AAJ2" s="2"/>
      <c r="AAK2" s="2"/>
      <c r="AAL2" s="2"/>
      <c r="AAM2" s="2"/>
      <c r="AAN2" s="2"/>
      <c r="AAO2" s="2"/>
      <c r="AAP2" s="2"/>
      <c r="AAQ2" s="2"/>
      <c r="AAR2" s="2"/>
      <c r="AAS2" s="2"/>
      <c r="AAT2" s="2"/>
      <c r="AAU2" s="2"/>
      <c r="AAV2" s="2"/>
      <c r="AAW2" s="2"/>
      <c r="AAX2" s="2"/>
      <c r="AAY2" s="2"/>
      <c r="AAZ2" s="2"/>
      <c r="ABA2" s="2"/>
      <c r="ABB2" s="2"/>
      <c r="ABC2" s="2"/>
      <c r="ABD2" s="2"/>
      <c r="ABE2" s="2"/>
      <c r="ABF2" s="2"/>
      <c r="ABG2" s="2"/>
      <c r="ABH2" s="2"/>
      <c r="ABI2" s="2"/>
      <c r="ABJ2" s="2"/>
      <c r="ABK2" s="2"/>
      <c r="ABL2" s="2"/>
      <c r="ABM2" s="2"/>
      <c r="ABN2" s="2"/>
      <c r="ABO2" s="2"/>
      <c r="ABP2" s="2"/>
      <c r="ABQ2" s="2"/>
      <c r="ABR2" s="2"/>
      <c r="ABS2" s="2"/>
      <c r="ABT2" s="2"/>
      <c r="ABU2" s="2"/>
      <c r="ABV2" s="2"/>
      <c r="ABW2" s="2"/>
      <c r="ABX2" s="2"/>
      <c r="ABY2" s="2"/>
      <c r="ABZ2" s="2"/>
      <c r="ACA2" s="2"/>
      <c r="ACB2" s="2"/>
      <c r="ACC2" s="2"/>
      <c r="ACD2" s="2"/>
      <c r="ACE2" s="2"/>
      <c r="ACF2" s="2"/>
      <c r="ACG2" s="2"/>
      <c r="ACH2" s="2"/>
      <c r="ACI2" s="2"/>
      <c r="ACJ2" s="2"/>
      <c r="ACK2" s="2"/>
      <c r="ACL2" s="2"/>
      <c r="ACM2" s="2"/>
      <c r="ACN2" s="2"/>
      <c r="ACO2" s="2"/>
      <c r="ACP2" s="2"/>
      <c r="ACQ2" s="2"/>
      <c r="ACR2" s="2"/>
      <c r="ACS2" s="2"/>
      <c r="ACT2" s="2"/>
      <c r="ACU2" s="2"/>
      <c r="ACV2" s="2"/>
      <c r="ACW2" s="2"/>
      <c r="ACX2" s="2"/>
      <c r="ACY2" s="2"/>
      <c r="ACZ2" s="2"/>
      <c r="ADA2" s="2"/>
      <c r="ADB2" s="2"/>
      <c r="ADC2" s="2"/>
      <c r="ADD2" s="2"/>
      <c r="ADE2" s="2"/>
      <c r="ADF2" s="2"/>
      <c r="ADG2" s="2"/>
      <c r="ADH2" s="2"/>
      <c r="ADI2" s="2"/>
      <c r="ADJ2" s="2"/>
      <c r="ADK2" s="2"/>
      <c r="ADL2" s="2"/>
      <c r="ADM2" s="2"/>
      <c r="ADN2" s="2"/>
      <c r="ADO2" s="2"/>
      <c r="ADP2" s="2"/>
      <c r="ADQ2" s="2"/>
      <c r="ADR2" s="2"/>
      <c r="ADS2" s="2"/>
      <c r="ADT2" s="2"/>
      <c r="ADU2" s="2"/>
      <c r="ADV2" s="2"/>
      <c r="ADW2" s="2"/>
      <c r="ADX2" s="2"/>
      <c r="ADY2" s="2"/>
      <c r="ADZ2" s="2"/>
      <c r="AEA2" s="2"/>
      <c r="AEB2" s="2"/>
      <c r="AEC2" s="2"/>
      <c r="AED2" s="2"/>
      <c r="AEE2" s="2"/>
      <c r="AEF2" s="2"/>
      <c r="AEG2" s="2"/>
      <c r="AEH2" s="2"/>
      <c r="AEI2" s="2"/>
      <c r="AEJ2" s="2"/>
      <c r="AEK2" s="2"/>
      <c r="AEL2" s="2"/>
      <c r="AEM2" s="2"/>
      <c r="AEN2" s="2"/>
      <c r="AEO2" s="2"/>
      <c r="AEP2" s="2"/>
      <c r="AEQ2" s="2"/>
      <c r="AER2" s="2"/>
      <c r="AES2" s="2"/>
      <c r="AET2" s="2"/>
      <c r="AEU2" s="2"/>
      <c r="AEV2" s="2"/>
      <c r="AEW2" s="2"/>
      <c r="AEX2" s="2"/>
      <c r="AEY2" s="2"/>
      <c r="AEZ2" s="2"/>
      <c r="AFA2" s="2"/>
      <c r="AFB2" s="2"/>
      <c r="AFC2" s="2"/>
      <c r="AFD2" s="2"/>
      <c r="AFE2" s="2"/>
      <c r="AFF2" s="2"/>
      <c r="AFG2" s="2"/>
      <c r="AFH2" s="2"/>
      <c r="AFI2" s="2"/>
      <c r="AFJ2" s="2"/>
      <c r="AFK2" s="2"/>
      <c r="AFL2" s="2"/>
      <c r="AFM2" s="2"/>
      <c r="AFN2" s="2"/>
      <c r="AFO2" s="2"/>
      <c r="AFP2" s="2"/>
      <c r="AFQ2" s="2"/>
      <c r="AFR2" s="2"/>
      <c r="AFS2" s="2"/>
      <c r="AFT2" s="2"/>
      <c r="AFU2" s="2"/>
      <c r="AFV2" s="2"/>
      <c r="AFW2" s="2"/>
      <c r="AFX2" s="2"/>
      <c r="AFY2" s="2"/>
      <c r="AFZ2" s="2"/>
      <c r="AGA2" s="2"/>
      <c r="AGB2" s="2"/>
      <c r="AGC2" s="2"/>
      <c r="AGD2" s="2"/>
      <c r="AGE2" s="2"/>
      <c r="AGF2" s="2"/>
      <c r="AGG2" s="2"/>
      <c r="AGH2" s="2"/>
      <c r="AGI2" s="2"/>
      <c r="AGJ2" s="2"/>
      <c r="AGK2" s="2"/>
      <c r="AGL2" s="2"/>
      <c r="AGM2" s="2"/>
      <c r="AGN2" s="2"/>
      <c r="AGO2" s="2"/>
      <c r="AGP2" s="2"/>
      <c r="AGQ2" s="2"/>
      <c r="AGR2" s="2"/>
      <c r="AGS2" s="2"/>
      <c r="AGT2" s="2"/>
      <c r="AGU2" s="2"/>
      <c r="AGV2" s="2"/>
      <c r="AGW2" s="2"/>
      <c r="AGX2" s="2"/>
      <c r="AGY2" s="2"/>
      <c r="AGZ2" s="2"/>
      <c r="AHA2" s="2"/>
      <c r="AHB2" s="2"/>
      <c r="AHC2" s="2"/>
      <c r="AHD2" s="2"/>
      <c r="AHE2" s="2"/>
      <c r="AHF2" s="2"/>
      <c r="AHG2" s="2"/>
      <c r="AHH2" s="2"/>
      <c r="AHI2" s="2"/>
      <c r="AHJ2" s="2"/>
      <c r="AHK2" s="2"/>
      <c r="AHL2" s="2"/>
      <c r="AHM2" s="2"/>
      <c r="AHN2" s="2"/>
      <c r="AHO2" s="2"/>
      <c r="AHP2" s="2"/>
      <c r="AHQ2" s="2"/>
      <c r="AHR2" s="2"/>
      <c r="AHS2" s="2"/>
      <c r="AHT2" s="2"/>
      <c r="AHU2" s="2"/>
      <c r="AHV2" s="2"/>
      <c r="AHW2" s="2"/>
      <c r="AHX2" s="2"/>
      <c r="AHY2" s="2"/>
      <c r="AHZ2" s="2"/>
      <c r="AIA2" s="2"/>
      <c r="AIB2" s="2"/>
      <c r="AIC2" s="2"/>
      <c r="AID2" s="2"/>
      <c r="AIE2" s="2"/>
      <c r="AIF2" s="2"/>
      <c r="AIG2" s="2"/>
      <c r="AIH2" s="2"/>
      <c r="AII2" s="2"/>
      <c r="AIJ2" s="2"/>
      <c r="AIK2" s="2"/>
      <c r="AIL2" s="2"/>
      <c r="AIM2" s="2"/>
      <c r="AIN2" s="2"/>
      <c r="AIO2" s="2"/>
      <c r="AIP2" s="2"/>
      <c r="AIQ2" s="2"/>
      <c r="AIR2" s="2"/>
      <c r="AIS2" s="2"/>
      <c r="AIT2" s="2"/>
      <c r="AIU2" s="2"/>
      <c r="AIV2" s="2"/>
      <c r="AIW2" s="2"/>
      <c r="AIX2" s="2"/>
      <c r="AIY2" s="2"/>
      <c r="AIZ2" s="2"/>
      <c r="AJA2" s="2"/>
      <c r="AJB2" s="2"/>
      <c r="AJC2" s="2"/>
      <c r="AJD2" s="2"/>
      <c r="AJE2" s="2"/>
      <c r="AJF2" s="2"/>
      <c r="AJG2" s="2"/>
      <c r="AJH2" s="2"/>
      <c r="AJI2" s="2"/>
      <c r="AJJ2" s="2"/>
      <c r="AJK2" s="2"/>
      <c r="AJL2" s="2"/>
      <c r="AJM2" s="2"/>
      <c r="AJN2" s="2"/>
      <c r="AJO2" s="2"/>
      <c r="AJP2" s="2"/>
      <c r="AJQ2" s="2"/>
      <c r="AJR2" s="2"/>
      <c r="AJS2" s="2"/>
      <c r="AJT2" s="2"/>
      <c r="AJU2" s="2"/>
      <c r="AJV2" s="2"/>
      <c r="AJW2" s="2"/>
      <c r="AJX2" s="2"/>
      <c r="AJY2" s="2"/>
      <c r="AJZ2" s="2"/>
      <c r="AKA2" s="2"/>
      <c r="AKB2" s="2"/>
      <c r="AKC2" s="2"/>
      <c r="AKD2" s="2"/>
      <c r="AKE2" s="2"/>
      <c r="AKF2" s="2"/>
      <c r="AKG2" s="2"/>
      <c r="AKH2" s="2"/>
      <c r="AKI2" s="2"/>
      <c r="AKJ2" s="2"/>
      <c r="AKK2" s="2"/>
      <c r="AKL2" s="2"/>
      <c r="AKM2" s="2"/>
      <c r="AKN2" s="2"/>
      <c r="AKO2" s="2"/>
      <c r="AKP2" s="2"/>
      <c r="AKQ2" s="2"/>
      <c r="AKR2" s="2"/>
      <c r="AKS2" s="2"/>
      <c r="AKT2" s="2"/>
      <c r="AKU2" s="2"/>
      <c r="AKV2" s="2"/>
      <c r="AKW2" s="2"/>
      <c r="AKX2" s="2"/>
      <c r="AKY2" s="2"/>
      <c r="AKZ2" s="2"/>
      <c r="ALA2" s="2"/>
      <c r="ALB2" s="2"/>
      <c r="ALC2" s="2"/>
      <c r="ALD2" s="2"/>
      <c r="ALE2" s="2"/>
      <c r="ALF2" s="2"/>
      <c r="ALG2" s="2"/>
      <c r="ALH2" s="2"/>
      <c r="ALI2" s="2"/>
      <c r="ALJ2" s="2"/>
      <c r="ALK2" s="2"/>
      <c r="ALL2" s="2"/>
      <c r="ALM2" s="2"/>
      <c r="ALN2" s="2"/>
      <c r="ALO2" s="2"/>
      <c r="ALP2" s="2"/>
      <c r="ALQ2" s="2"/>
      <c r="ALR2" s="2"/>
      <c r="ALS2" s="2"/>
      <c r="ALT2" s="2"/>
      <c r="ALU2" s="2"/>
    </row>
    <row r="3" spans="1:1009" ht="131.25" customHeight="1">
      <c r="A3" s="91" t="s">
        <v>0</v>
      </c>
      <c r="B3" s="91" t="s">
        <v>1</v>
      </c>
      <c r="C3" s="91" t="s">
        <v>19</v>
      </c>
      <c r="D3" s="91" t="s">
        <v>20</v>
      </c>
      <c r="E3" s="91" t="s">
        <v>21</v>
      </c>
      <c r="F3" s="87" t="s">
        <v>16</v>
      </c>
      <c r="G3" s="79"/>
      <c r="H3" s="79"/>
      <c r="I3" s="79"/>
      <c r="J3" s="79"/>
      <c r="K3" s="79"/>
      <c r="L3" s="79"/>
      <c r="M3" s="80"/>
      <c r="N3" s="87" t="s">
        <v>11</v>
      </c>
      <c r="O3" s="103"/>
      <c r="P3" s="103"/>
      <c r="Q3" s="104"/>
      <c r="R3" s="87" t="s">
        <v>17</v>
      </c>
      <c r="S3" s="103"/>
      <c r="T3" s="103"/>
      <c r="U3" s="104"/>
      <c r="V3" s="100" t="s">
        <v>12</v>
      </c>
      <c r="W3" s="98" t="s">
        <v>2</v>
      </c>
      <c r="X3" s="98"/>
      <c r="Y3" s="98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  <c r="IW3" s="2"/>
      <c r="IX3" s="2"/>
      <c r="IY3" s="2"/>
      <c r="IZ3" s="2"/>
      <c r="JA3" s="2"/>
      <c r="JB3" s="2"/>
      <c r="JC3" s="2"/>
      <c r="JD3" s="2"/>
      <c r="JE3" s="2"/>
      <c r="JF3" s="2"/>
      <c r="JG3" s="2"/>
      <c r="JH3" s="2"/>
      <c r="JI3" s="2"/>
      <c r="JJ3" s="2"/>
      <c r="JK3" s="2"/>
      <c r="JL3" s="2"/>
      <c r="JM3" s="2"/>
      <c r="JN3" s="2"/>
      <c r="JO3" s="2"/>
      <c r="JP3" s="2"/>
      <c r="JQ3" s="2"/>
      <c r="JR3" s="2"/>
      <c r="JS3" s="2"/>
      <c r="JT3" s="2"/>
      <c r="JU3" s="2"/>
      <c r="JV3" s="2"/>
      <c r="JW3" s="2"/>
      <c r="JX3" s="2"/>
      <c r="JY3" s="2"/>
      <c r="JZ3" s="2"/>
      <c r="KA3" s="2"/>
      <c r="KB3" s="2"/>
      <c r="KC3" s="2"/>
      <c r="KD3" s="2"/>
      <c r="KE3" s="2"/>
      <c r="KF3" s="2"/>
      <c r="KG3" s="2"/>
      <c r="KH3" s="2"/>
      <c r="KI3" s="2"/>
      <c r="KJ3" s="2"/>
      <c r="KK3" s="2"/>
      <c r="KL3" s="2"/>
      <c r="KM3" s="2"/>
      <c r="KN3" s="2"/>
      <c r="KO3" s="2"/>
      <c r="KP3" s="2"/>
      <c r="KQ3" s="2"/>
      <c r="KR3" s="2"/>
      <c r="KS3" s="2"/>
      <c r="KT3" s="2"/>
      <c r="KU3" s="2"/>
      <c r="KV3" s="2"/>
      <c r="KW3" s="2"/>
      <c r="KX3" s="2"/>
      <c r="KY3" s="2"/>
      <c r="KZ3" s="2"/>
      <c r="LA3" s="2"/>
      <c r="LB3" s="2"/>
      <c r="LC3" s="2"/>
      <c r="LD3" s="2"/>
      <c r="LE3" s="2"/>
      <c r="LF3" s="2"/>
      <c r="LG3" s="2"/>
      <c r="LH3" s="2"/>
      <c r="LI3" s="2"/>
      <c r="LJ3" s="2"/>
      <c r="LK3" s="2"/>
      <c r="LL3" s="2"/>
      <c r="LM3" s="2"/>
      <c r="LN3" s="2"/>
      <c r="LO3" s="2"/>
      <c r="LP3" s="2"/>
      <c r="LQ3" s="2"/>
      <c r="LR3" s="2"/>
      <c r="LS3" s="2"/>
      <c r="LT3" s="2"/>
      <c r="LU3" s="2"/>
      <c r="LV3" s="2"/>
      <c r="LW3" s="2"/>
      <c r="LX3" s="2"/>
      <c r="LY3" s="2"/>
      <c r="LZ3" s="2"/>
      <c r="MA3" s="2"/>
      <c r="MB3" s="2"/>
      <c r="MC3" s="2"/>
      <c r="MD3" s="2"/>
      <c r="ME3" s="2"/>
      <c r="MF3" s="2"/>
      <c r="MG3" s="2"/>
      <c r="MH3" s="2"/>
      <c r="MI3" s="2"/>
      <c r="MJ3" s="2"/>
      <c r="MK3" s="2"/>
      <c r="ML3" s="2"/>
      <c r="MM3" s="2"/>
      <c r="MN3" s="2"/>
      <c r="MO3" s="2"/>
      <c r="MP3" s="2"/>
      <c r="MQ3" s="2"/>
      <c r="MR3" s="2"/>
      <c r="MS3" s="2"/>
      <c r="MT3" s="2"/>
      <c r="MU3" s="2"/>
      <c r="MV3" s="2"/>
      <c r="MW3" s="2"/>
      <c r="MX3" s="2"/>
      <c r="MY3" s="2"/>
      <c r="MZ3" s="2"/>
      <c r="NA3" s="2"/>
      <c r="NB3" s="2"/>
      <c r="NC3" s="2"/>
      <c r="ND3" s="2"/>
      <c r="NE3" s="2"/>
      <c r="NF3" s="2"/>
      <c r="NG3" s="2"/>
      <c r="NH3" s="2"/>
      <c r="NI3" s="2"/>
      <c r="NJ3" s="2"/>
      <c r="NK3" s="2"/>
      <c r="NL3" s="2"/>
      <c r="NM3" s="2"/>
      <c r="NN3" s="2"/>
      <c r="NO3" s="2"/>
      <c r="NP3" s="2"/>
      <c r="NQ3" s="2"/>
      <c r="NR3" s="2"/>
      <c r="NS3" s="2"/>
      <c r="NT3" s="2"/>
      <c r="NU3" s="2"/>
      <c r="NV3" s="2"/>
      <c r="NW3" s="2"/>
      <c r="NX3" s="2"/>
      <c r="NY3" s="2"/>
      <c r="NZ3" s="2"/>
      <c r="OA3" s="2"/>
      <c r="OB3" s="2"/>
      <c r="OC3" s="2"/>
      <c r="OD3" s="2"/>
      <c r="OE3" s="2"/>
      <c r="OF3" s="2"/>
      <c r="OG3" s="2"/>
      <c r="OH3" s="2"/>
      <c r="OI3" s="2"/>
      <c r="OJ3" s="2"/>
      <c r="OK3" s="2"/>
      <c r="OL3" s="2"/>
      <c r="OM3" s="2"/>
      <c r="ON3" s="2"/>
      <c r="OO3" s="2"/>
      <c r="OP3" s="2"/>
      <c r="OQ3" s="2"/>
      <c r="OR3" s="2"/>
      <c r="OS3" s="2"/>
      <c r="OT3" s="2"/>
      <c r="OU3" s="2"/>
      <c r="OV3" s="2"/>
      <c r="OW3" s="2"/>
      <c r="OX3" s="2"/>
      <c r="OY3" s="2"/>
      <c r="OZ3" s="2"/>
      <c r="PA3" s="2"/>
      <c r="PB3" s="2"/>
      <c r="PC3" s="2"/>
      <c r="PD3" s="2"/>
      <c r="PE3" s="2"/>
      <c r="PF3" s="2"/>
      <c r="PG3" s="2"/>
      <c r="PH3" s="2"/>
      <c r="PI3" s="2"/>
      <c r="PJ3" s="2"/>
      <c r="PK3" s="2"/>
      <c r="PL3" s="2"/>
      <c r="PM3" s="2"/>
      <c r="PN3" s="2"/>
      <c r="PO3" s="2"/>
      <c r="PP3" s="2"/>
      <c r="PQ3" s="2"/>
      <c r="PR3" s="2"/>
      <c r="PS3" s="2"/>
      <c r="PT3" s="2"/>
      <c r="PU3" s="2"/>
      <c r="PV3" s="2"/>
      <c r="PW3" s="2"/>
      <c r="PX3" s="2"/>
      <c r="PY3" s="2"/>
      <c r="PZ3" s="2"/>
      <c r="QA3" s="2"/>
      <c r="QB3" s="2"/>
      <c r="QC3" s="2"/>
      <c r="QD3" s="2"/>
      <c r="QE3" s="2"/>
      <c r="QF3" s="2"/>
      <c r="QG3" s="2"/>
      <c r="QH3" s="2"/>
      <c r="QI3" s="2"/>
      <c r="QJ3" s="2"/>
      <c r="QK3" s="2"/>
      <c r="QL3" s="2"/>
      <c r="QM3" s="2"/>
      <c r="QN3" s="2"/>
      <c r="QO3" s="2"/>
      <c r="QP3" s="2"/>
      <c r="QQ3" s="2"/>
      <c r="QR3" s="2"/>
      <c r="QS3" s="2"/>
      <c r="QT3" s="2"/>
      <c r="QU3" s="2"/>
      <c r="QV3" s="2"/>
      <c r="QW3" s="2"/>
      <c r="QX3" s="2"/>
      <c r="QY3" s="2"/>
      <c r="QZ3" s="2"/>
      <c r="RA3" s="2"/>
      <c r="RB3" s="2"/>
      <c r="RC3" s="2"/>
      <c r="RD3" s="2"/>
      <c r="RE3" s="2"/>
      <c r="RF3" s="2"/>
      <c r="RG3" s="2"/>
      <c r="RH3" s="2"/>
      <c r="RI3" s="2"/>
      <c r="RJ3" s="2"/>
      <c r="RK3" s="2"/>
      <c r="RL3" s="2"/>
      <c r="RM3" s="2"/>
      <c r="RN3" s="2"/>
      <c r="RO3" s="2"/>
      <c r="RP3" s="2"/>
      <c r="RQ3" s="2"/>
      <c r="RR3" s="2"/>
      <c r="RS3" s="2"/>
      <c r="RT3" s="2"/>
      <c r="RU3" s="2"/>
      <c r="RV3" s="2"/>
      <c r="RW3" s="2"/>
      <c r="RX3" s="2"/>
      <c r="RY3" s="2"/>
      <c r="RZ3" s="2"/>
      <c r="SA3" s="2"/>
      <c r="SB3" s="2"/>
      <c r="SC3" s="2"/>
      <c r="SD3" s="2"/>
      <c r="SE3" s="2"/>
      <c r="SF3" s="2"/>
      <c r="SG3" s="2"/>
      <c r="SH3" s="2"/>
      <c r="SI3" s="2"/>
      <c r="SJ3" s="2"/>
      <c r="SK3" s="2"/>
      <c r="SL3" s="2"/>
      <c r="SM3" s="2"/>
      <c r="SN3" s="2"/>
      <c r="SO3" s="2"/>
      <c r="SP3" s="2"/>
      <c r="SQ3" s="2"/>
      <c r="SR3" s="2"/>
      <c r="SS3" s="2"/>
      <c r="ST3" s="2"/>
      <c r="SU3" s="2"/>
      <c r="SV3" s="2"/>
      <c r="SW3" s="2"/>
      <c r="SX3" s="2"/>
      <c r="SY3" s="2"/>
      <c r="SZ3" s="2"/>
      <c r="TA3" s="2"/>
      <c r="TB3" s="2"/>
      <c r="TC3" s="2"/>
      <c r="TD3" s="2"/>
      <c r="TE3" s="2"/>
      <c r="TF3" s="2"/>
      <c r="TG3" s="2"/>
      <c r="TH3" s="2"/>
      <c r="TI3" s="2"/>
      <c r="TJ3" s="2"/>
      <c r="TK3" s="2"/>
      <c r="TL3" s="2"/>
      <c r="TM3" s="2"/>
      <c r="TN3" s="2"/>
      <c r="TO3" s="2"/>
      <c r="TP3" s="2"/>
      <c r="TQ3" s="2"/>
      <c r="TR3" s="2"/>
      <c r="TS3" s="2"/>
      <c r="TT3" s="2"/>
      <c r="TU3" s="2"/>
      <c r="TV3" s="2"/>
      <c r="TW3" s="2"/>
      <c r="TX3" s="2"/>
      <c r="TY3" s="2"/>
      <c r="TZ3" s="2"/>
      <c r="UA3" s="2"/>
      <c r="UB3" s="2"/>
      <c r="UC3" s="2"/>
      <c r="UD3" s="2"/>
      <c r="UE3" s="2"/>
      <c r="UF3" s="2"/>
      <c r="UG3" s="2"/>
      <c r="UH3" s="2"/>
      <c r="UI3" s="2"/>
      <c r="UJ3" s="2"/>
      <c r="UK3" s="2"/>
      <c r="UL3" s="2"/>
      <c r="UM3" s="2"/>
      <c r="UN3" s="2"/>
      <c r="UO3" s="2"/>
      <c r="UP3" s="2"/>
      <c r="UQ3" s="2"/>
      <c r="UR3" s="2"/>
      <c r="US3" s="2"/>
      <c r="UT3" s="2"/>
      <c r="UU3" s="2"/>
      <c r="UV3" s="2"/>
      <c r="UW3" s="2"/>
      <c r="UX3" s="2"/>
      <c r="UY3" s="2"/>
      <c r="UZ3" s="2"/>
      <c r="VA3" s="2"/>
      <c r="VB3" s="2"/>
      <c r="VC3" s="2"/>
      <c r="VD3" s="2"/>
      <c r="VE3" s="2"/>
      <c r="VF3" s="2"/>
      <c r="VG3" s="2"/>
      <c r="VH3" s="2"/>
      <c r="VI3" s="2"/>
      <c r="VJ3" s="2"/>
      <c r="VK3" s="2"/>
      <c r="VL3" s="2"/>
      <c r="VM3" s="2"/>
      <c r="VN3" s="2"/>
      <c r="VO3" s="2"/>
      <c r="VP3" s="2"/>
      <c r="VQ3" s="2"/>
      <c r="VR3" s="2"/>
      <c r="VS3" s="2"/>
      <c r="VT3" s="2"/>
      <c r="VU3" s="2"/>
      <c r="VV3" s="2"/>
      <c r="VW3" s="2"/>
      <c r="VX3" s="2"/>
      <c r="VY3" s="2"/>
      <c r="VZ3" s="2"/>
      <c r="WA3" s="2"/>
      <c r="WB3" s="2"/>
      <c r="WC3" s="2"/>
      <c r="WD3" s="2"/>
      <c r="WE3" s="2"/>
      <c r="WF3" s="2"/>
      <c r="WG3" s="2"/>
      <c r="WH3" s="2"/>
      <c r="WI3" s="2"/>
      <c r="WJ3" s="2"/>
      <c r="WK3" s="2"/>
      <c r="WL3" s="2"/>
      <c r="WM3" s="2"/>
      <c r="WN3" s="2"/>
      <c r="WO3" s="2"/>
      <c r="WP3" s="2"/>
      <c r="WQ3" s="2"/>
      <c r="WR3" s="2"/>
      <c r="WS3" s="2"/>
      <c r="WT3" s="2"/>
      <c r="WU3" s="2"/>
      <c r="WV3" s="2"/>
      <c r="WW3" s="2"/>
      <c r="WX3" s="2"/>
      <c r="WY3" s="2"/>
      <c r="WZ3" s="2"/>
      <c r="XA3" s="2"/>
      <c r="XB3" s="2"/>
      <c r="XC3" s="2"/>
      <c r="XD3" s="2"/>
      <c r="XE3" s="2"/>
      <c r="XF3" s="2"/>
      <c r="XG3" s="2"/>
      <c r="XH3" s="2"/>
      <c r="XI3" s="2"/>
      <c r="XJ3" s="2"/>
      <c r="XK3" s="2"/>
      <c r="XL3" s="2"/>
      <c r="XM3" s="2"/>
      <c r="XN3" s="2"/>
      <c r="XO3" s="2"/>
      <c r="XP3" s="2"/>
      <c r="XQ3" s="2"/>
      <c r="XR3" s="2"/>
      <c r="XS3" s="2"/>
      <c r="XT3" s="2"/>
      <c r="XU3" s="2"/>
      <c r="XV3" s="2"/>
      <c r="XW3" s="2"/>
      <c r="XX3" s="2"/>
      <c r="XY3" s="2"/>
      <c r="XZ3" s="2"/>
      <c r="YA3" s="2"/>
      <c r="YB3" s="2"/>
      <c r="YC3" s="2"/>
      <c r="YD3" s="2"/>
      <c r="YE3" s="2"/>
      <c r="YF3" s="2"/>
      <c r="YG3" s="2"/>
      <c r="YH3" s="2"/>
      <c r="YI3" s="2"/>
      <c r="YJ3" s="2"/>
      <c r="YK3" s="2"/>
      <c r="YL3" s="2"/>
      <c r="YM3" s="2"/>
      <c r="YN3" s="2"/>
      <c r="YO3" s="2"/>
      <c r="YP3" s="2"/>
      <c r="YQ3" s="2"/>
      <c r="YR3" s="2"/>
      <c r="YS3" s="2"/>
      <c r="YT3" s="2"/>
      <c r="YU3" s="2"/>
      <c r="YV3" s="2"/>
      <c r="YW3" s="2"/>
      <c r="YX3" s="2"/>
      <c r="YY3" s="2"/>
      <c r="YZ3" s="2"/>
      <c r="ZA3" s="2"/>
      <c r="ZB3" s="2"/>
      <c r="ZC3" s="2"/>
      <c r="ZD3" s="2"/>
      <c r="ZE3" s="2"/>
      <c r="ZF3" s="2"/>
      <c r="ZG3" s="2"/>
      <c r="ZH3" s="2"/>
      <c r="ZI3" s="2"/>
      <c r="ZJ3" s="2"/>
      <c r="ZK3" s="2"/>
      <c r="ZL3" s="2"/>
      <c r="ZM3" s="2"/>
      <c r="ZN3" s="2"/>
      <c r="ZO3" s="2"/>
      <c r="ZP3" s="2"/>
      <c r="ZQ3" s="2"/>
      <c r="ZR3" s="2"/>
      <c r="ZS3" s="2"/>
      <c r="ZT3" s="2"/>
      <c r="ZU3" s="2"/>
      <c r="ZV3" s="2"/>
      <c r="ZW3" s="2"/>
      <c r="ZX3" s="2"/>
      <c r="ZY3" s="2"/>
      <c r="ZZ3" s="2"/>
      <c r="AAA3" s="2"/>
      <c r="AAB3" s="2"/>
      <c r="AAC3" s="2"/>
      <c r="AAD3" s="2"/>
      <c r="AAE3" s="2"/>
      <c r="AAF3" s="2"/>
      <c r="AAG3" s="2"/>
      <c r="AAH3" s="2"/>
      <c r="AAI3" s="2"/>
      <c r="AAJ3" s="2"/>
      <c r="AAK3" s="2"/>
      <c r="AAL3" s="2"/>
      <c r="AAM3" s="2"/>
      <c r="AAN3" s="2"/>
      <c r="AAO3" s="2"/>
      <c r="AAP3" s="2"/>
      <c r="AAQ3" s="2"/>
      <c r="AAR3" s="2"/>
      <c r="AAS3" s="2"/>
      <c r="AAT3" s="2"/>
      <c r="AAU3" s="2"/>
      <c r="AAV3" s="2"/>
      <c r="AAW3" s="2"/>
      <c r="AAX3" s="2"/>
      <c r="AAY3" s="2"/>
      <c r="AAZ3" s="2"/>
      <c r="ABA3" s="2"/>
      <c r="ABB3" s="2"/>
      <c r="ABC3" s="2"/>
      <c r="ABD3" s="2"/>
      <c r="ABE3" s="2"/>
      <c r="ABF3" s="2"/>
      <c r="ABG3" s="2"/>
      <c r="ABH3" s="2"/>
      <c r="ABI3" s="2"/>
      <c r="ABJ3" s="2"/>
      <c r="ABK3" s="2"/>
      <c r="ABL3" s="2"/>
      <c r="ABM3" s="2"/>
      <c r="ABN3" s="2"/>
      <c r="ABO3" s="2"/>
      <c r="ABP3" s="2"/>
      <c r="ABQ3" s="2"/>
      <c r="ABR3" s="2"/>
      <c r="ABS3" s="2"/>
      <c r="ABT3" s="2"/>
      <c r="ABU3" s="2"/>
      <c r="ABV3" s="2"/>
      <c r="ABW3" s="2"/>
      <c r="ABX3" s="2"/>
      <c r="ABY3" s="2"/>
      <c r="ABZ3" s="2"/>
      <c r="ACA3" s="2"/>
      <c r="ACB3" s="2"/>
      <c r="ACC3" s="2"/>
      <c r="ACD3" s="2"/>
      <c r="ACE3" s="2"/>
      <c r="ACF3" s="2"/>
      <c r="ACG3" s="2"/>
      <c r="ACH3" s="2"/>
      <c r="ACI3" s="2"/>
      <c r="ACJ3" s="2"/>
      <c r="ACK3" s="2"/>
      <c r="ACL3" s="2"/>
      <c r="ACM3" s="2"/>
      <c r="ACN3" s="2"/>
      <c r="ACO3" s="2"/>
      <c r="ACP3" s="2"/>
      <c r="ACQ3" s="2"/>
      <c r="ACR3" s="2"/>
      <c r="ACS3" s="2"/>
      <c r="ACT3" s="2"/>
      <c r="ACU3" s="2"/>
      <c r="ACV3" s="2"/>
      <c r="ACW3" s="2"/>
      <c r="ACX3" s="2"/>
      <c r="ACY3" s="2"/>
      <c r="ACZ3" s="2"/>
      <c r="ADA3" s="2"/>
      <c r="ADB3" s="2"/>
      <c r="ADC3" s="2"/>
      <c r="ADD3" s="2"/>
      <c r="ADE3" s="2"/>
      <c r="ADF3" s="2"/>
      <c r="ADG3" s="2"/>
      <c r="ADH3" s="2"/>
      <c r="ADI3" s="2"/>
      <c r="ADJ3" s="2"/>
      <c r="ADK3" s="2"/>
      <c r="ADL3" s="2"/>
      <c r="ADM3" s="2"/>
      <c r="ADN3" s="2"/>
      <c r="ADO3" s="2"/>
      <c r="ADP3" s="2"/>
      <c r="ADQ3" s="2"/>
      <c r="ADR3" s="2"/>
      <c r="ADS3" s="2"/>
      <c r="ADT3" s="2"/>
      <c r="ADU3" s="2"/>
      <c r="ADV3" s="2"/>
      <c r="ADW3" s="2"/>
      <c r="ADX3" s="2"/>
      <c r="ADY3" s="2"/>
      <c r="ADZ3" s="2"/>
      <c r="AEA3" s="2"/>
      <c r="AEB3" s="2"/>
      <c r="AEC3" s="2"/>
      <c r="AED3" s="2"/>
      <c r="AEE3" s="2"/>
      <c r="AEF3" s="2"/>
      <c r="AEG3" s="2"/>
      <c r="AEH3" s="2"/>
      <c r="AEI3" s="2"/>
      <c r="AEJ3" s="2"/>
      <c r="AEK3" s="2"/>
      <c r="AEL3" s="2"/>
      <c r="AEM3" s="2"/>
      <c r="AEN3" s="2"/>
      <c r="AEO3" s="2"/>
      <c r="AEP3" s="2"/>
      <c r="AEQ3" s="2"/>
      <c r="AER3" s="2"/>
      <c r="AES3" s="2"/>
      <c r="AET3" s="2"/>
      <c r="AEU3" s="2"/>
      <c r="AEV3" s="2"/>
      <c r="AEW3" s="2"/>
      <c r="AEX3" s="2"/>
      <c r="AEY3" s="2"/>
      <c r="AEZ3" s="2"/>
      <c r="AFA3" s="2"/>
      <c r="AFB3" s="2"/>
      <c r="AFC3" s="2"/>
      <c r="AFD3" s="2"/>
      <c r="AFE3" s="2"/>
      <c r="AFF3" s="2"/>
      <c r="AFG3" s="2"/>
      <c r="AFH3" s="2"/>
      <c r="AFI3" s="2"/>
      <c r="AFJ3" s="2"/>
      <c r="AFK3" s="2"/>
      <c r="AFL3" s="2"/>
      <c r="AFM3" s="2"/>
      <c r="AFN3" s="2"/>
      <c r="AFO3" s="2"/>
      <c r="AFP3" s="2"/>
      <c r="AFQ3" s="2"/>
      <c r="AFR3" s="2"/>
      <c r="AFS3" s="2"/>
      <c r="AFT3" s="2"/>
      <c r="AFU3" s="2"/>
      <c r="AFV3" s="2"/>
      <c r="AFW3" s="2"/>
      <c r="AFX3" s="2"/>
      <c r="AFY3" s="2"/>
      <c r="AFZ3" s="2"/>
      <c r="AGA3" s="2"/>
      <c r="AGB3" s="2"/>
      <c r="AGC3" s="2"/>
      <c r="AGD3" s="2"/>
      <c r="AGE3" s="2"/>
      <c r="AGF3" s="2"/>
      <c r="AGG3" s="2"/>
      <c r="AGH3" s="2"/>
      <c r="AGI3" s="2"/>
      <c r="AGJ3" s="2"/>
      <c r="AGK3" s="2"/>
      <c r="AGL3" s="2"/>
      <c r="AGM3" s="2"/>
      <c r="AGN3" s="2"/>
      <c r="AGO3" s="2"/>
      <c r="AGP3" s="2"/>
      <c r="AGQ3" s="2"/>
      <c r="AGR3" s="2"/>
      <c r="AGS3" s="2"/>
      <c r="AGT3" s="2"/>
      <c r="AGU3" s="2"/>
      <c r="AGV3" s="2"/>
      <c r="AGW3" s="2"/>
      <c r="AGX3" s="2"/>
      <c r="AGY3" s="2"/>
      <c r="AGZ3" s="2"/>
      <c r="AHA3" s="2"/>
      <c r="AHB3" s="2"/>
      <c r="AHC3" s="2"/>
      <c r="AHD3" s="2"/>
      <c r="AHE3" s="2"/>
      <c r="AHF3" s="2"/>
      <c r="AHG3" s="2"/>
      <c r="AHH3" s="2"/>
      <c r="AHI3" s="2"/>
      <c r="AHJ3" s="2"/>
      <c r="AHK3" s="2"/>
      <c r="AHL3" s="2"/>
      <c r="AHM3" s="2"/>
      <c r="AHN3" s="2"/>
      <c r="AHO3" s="2"/>
      <c r="AHP3" s="2"/>
      <c r="AHQ3" s="2"/>
      <c r="AHR3" s="2"/>
      <c r="AHS3" s="2"/>
      <c r="AHT3" s="2"/>
      <c r="AHU3" s="2"/>
      <c r="AHV3" s="2"/>
      <c r="AHW3" s="2"/>
      <c r="AHX3" s="2"/>
      <c r="AHY3" s="2"/>
      <c r="AHZ3" s="2"/>
      <c r="AIA3" s="2"/>
      <c r="AIB3" s="2"/>
      <c r="AIC3" s="2"/>
      <c r="AID3" s="2"/>
      <c r="AIE3" s="2"/>
      <c r="AIF3" s="2"/>
      <c r="AIG3" s="2"/>
      <c r="AIH3" s="2"/>
      <c r="AII3" s="2"/>
      <c r="AIJ3" s="2"/>
      <c r="AIK3" s="2"/>
      <c r="AIL3" s="2"/>
      <c r="AIM3" s="2"/>
      <c r="AIN3" s="2"/>
      <c r="AIO3" s="2"/>
      <c r="AIP3" s="2"/>
      <c r="AIQ3" s="2"/>
      <c r="AIR3" s="2"/>
      <c r="AIS3" s="2"/>
      <c r="AIT3" s="2"/>
      <c r="AIU3" s="2"/>
      <c r="AIV3" s="2"/>
      <c r="AIW3" s="2"/>
      <c r="AIX3" s="2"/>
      <c r="AIY3" s="2"/>
      <c r="AIZ3" s="2"/>
      <c r="AJA3" s="2"/>
      <c r="AJB3" s="2"/>
      <c r="AJC3" s="2"/>
      <c r="AJD3" s="2"/>
      <c r="AJE3" s="2"/>
      <c r="AJF3" s="2"/>
      <c r="AJG3" s="2"/>
      <c r="AJH3" s="2"/>
      <c r="AJI3" s="2"/>
      <c r="AJJ3" s="2"/>
      <c r="AJK3" s="2"/>
      <c r="AJL3" s="2"/>
      <c r="AJM3" s="2"/>
      <c r="AJN3" s="2"/>
      <c r="AJO3" s="2"/>
      <c r="AJP3" s="2"/>
      <c r="AJQ3" s="2"/>
      <c r="AJR3" s="2"/>
      <c r="AJS3" s="2"/>
      <c r="AJT3" s="2"/>
      <c r="AJU3" s="2"/>
      <c r="AJV3" s="2"/>
      <c r="AJW3" s="2"/>
      <c r="AJX3" s="2"/>
      <c r="AJY3" s="2"/>
      <c r="AJZ3" s="2"/>
      <c r="AKA3" s="2"/>
      <c r="AKB3" s="2"/>
      <c r="AKC3" s="2"/>
      <c r="AKD3" s="2"/>
      <c r="AKE3" s="2"/>
      <c r="AKF3" s="2"/>
      <c r="AKG3" s="2"/>
      <c r="AKH3" s="2"/>
      <c r="AKI3" s="2"/>
      <c r="AKJ3" s="2"/>
      <c r="AKK3" s="2"/>
      <c r="AKL3" s="2"/>
      <c r="AKM3" s="2"/>
      <c r="AKN3" s="2"/>
      <c r="AKO3" s="2"/>
      <c r="AKP3" s="2"/>
      <c r="AKQ3" s="2"/>
      <c r="AKR3" s="2"/>
      <c r="AKS3" s="2"/>
      <c r="AKT3" s="2"/>
      <c r="AKU3" s="2"/>
      <c r="AKV3" s="2"/>
      <c r="AKW3" s="2"/>
      <c r="AKX3" s="2"/>
      <c r="AKY3" s="2"/>
      <c r="AKZ3" s="2"/>
      <c r="ALA3" s="2"/>
      <c r="ALB3" s="2"/>
      <c r="ALC3" s="2"/>
      <c r="ALD3" s="2"/>
      <c r="ALE3" s="2"/>
      <c r="ALF3" s="2"/>
      <c r="ALG3" s="2"/>
      <c r="ALH3" s="2"/>
      <c r="ALI3" s="2"/>
      <c r="ALJ3" s="2"/>
      <c r="ALK3" s="2"/>
      <c r="ALL3" s="2"/>
      <c r="ALM3" s="2"/>
      <c r="ALN3" s="2"/>
      <c r="ALO3" s="2"/>
      <c r="ALP3" s="2"/>
      <c r="ALQ3" s="2"/>
      <c r="ALR3" s="2"/>
      <c r="ALS3" s="2"/>
      <c r="ALT3" s="2"/>
      <c r="ALU3" s="2"/>
    </row>
    <row r="4" spans="1:1009" ht="51" customHeight="1">
      <c r="A4" s="92"/>
      <c r="B4" s="92"/>
      <c r="C4" s="92"/>
      <c r="D4" s="92"/>
      <c r="E4" s="92"/>
      <c r="F4" s="87" t="s">
        <v>4</v>
      </c>
      <c r="G4" s="80"/>
      <c r="H4" s="87" t="s">
        <v>5</v>
      </c>
      <c r="I4" s="80"/>
      <c r="J4" s="87" t="s">
        <v>6</v>
      </c>
      <c r="K4" s="80"/>
      <c r="L4" s="87" t="s">
        <v>3</v>
      </c>
      <c r="M4" s="80"/>
      <c r="N4" s="76" t="s">
        <v>4</v>
      </c>
      <c r="O4" s="76" t="s">
        <v>5</v>
      </c>
      <c r="P4" s="76" t="s">
        <v>6</v>
      </c>
      <c r="Q4" s="76" t="s">
        <v>3</v>
      </c>
      <c r="R4" s="76" t="s">
        <v>4</v>
      </c>
      <c r="S4" s="76" t="s">
        <v>5</v>
      </c>
      <c r="T4" s="76" t="s">
        <v>6</v>
      </c>
      <c r="U4" s="76" t="s">
        <v>3</v>
      </c>
      <c r="V4" s="101"/>
      <c r="W4" s="98"/>
      <c r="X4" s="98"/>
      <c r="Y4" s="98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  <c r="IW4" s="3"/>
      <c r="IX4" s="3"/>
      <c r="IY4" s="3"/>
      <c r="IZ4" s="3"/>
      <c r="JA4" s="3"/>
      <c r="JB4" s="3"/>
      <c r="JC4" s="3"/>
      <c r="JD4" s="3"/>
      <c r="JE4" s="3"/>
      <c r="JF4" s="3"/>
      <c r="JG4" s="3"/>
      <c r="JH4" s="3"/>
      <c r="JI4" s="3"/>
      <c r="JJ4" s="3"/>
      <c r="JK4" s="3"/>
      <c r="JL4" s="3"/>
      <c r="JM4" s="3"/>
      <c r="JN4" s="3"/>
      <c r="JO4" s="3"/>
      <c r="JP4" s="3"/>
      <c r="JQ4" s="3"/>
      <c r="JR4" s="3"/>
      <c r="JS4" s="3"/>
      <c r="JT4" s="3"/>
      <c r="JU4" s="3"/>
      <c r="JV4" s="3"/>
      <c r="JW4" s="3"/>
      <c r="JX4" s="3"/>
      <c r="JY4" s="3"/>
      <c r="JZ4" s="3"/>
      <c r="KA4" s="3"/>
      <c r="KB4" s="3"/>
      <c r="KC4" s="3"/>
      <c r="KD4" s="3"/>
      <c r="KE4" s="3"/>
      <c r="KF4" s="3"/>
      <c r="KG4" s="3"/>
      <c r="KH4" s="3"/>
      <c r="KI4" s="3"/>
      <c r="KJ4" s="3"/>
      <c r="KK4" s="3"/>
      <c r="KL4" s="3"/>
      <c r="KM4" s="3"/>
      <c r="KN4" s="3"/>
      <c r="KO4" s="3"/>
      <c r="KP4" s="3"/>
      <c r="KQ4" s="3"/>
      <c r="KR4" s="3"/>
      <c r="KS4" s="3"/>
      <c r="KT4" s="3"/>
      <c r="KU4" s="3"/>
      <c r="KV4" s="3"/>
      <c r="KW4" s="3"/>
      <c r="KX4" s="3"/>
      <c r="KY4" s="3"/>
      <c r="KZ4" s="3"/>
      <c r="LA4" s="3"/>
      <c r="LB4" s="3"/>
      <c r="LC4" s="3"/>
      <c r="LD4" s="3"/>
      <c r="LE4" s="3"/>
      <c r="LF4" s="3"/>
      <c r="LG4" s="3"/>
      <c r="LH4" s="3"/>
      <c r="LI4" s="3"/>
      <c r="LJ4" s="3"/>
      <c r="LK4" s="3"/>
      <c r="LL4" s="3"/>
      <c r="LM4" s="3"/>
      <c r="LN4" s="3"/>
      <c r="LO4" s="3"/>
      <c r="LP4" s="3"/>
      <c r="LQ4" s="3"/>
      <c r="LR4" s="3"/>
      <c r="LS4" s="3"/>
      <c r="LT4" s="3"/>
      <c r="LU4" s="3"/>
      <c r="LV4" s="3"/>
      <c r="LW4" s="3"/>
      <c r="LX4" s="3"/>
      <c r="LY4" s="3"/>
      <c r="LZ4" s="3"/>
      <c r="MA4" s="3"/>
      <c r="MB4" s="3"/>
      <c r="MC4" s="3"/>
      <c r="MD4" s="3"/>
      <c r="ME4" s="3"/>
      <c r="MF4" s="3"/>
      <c r="MG4" s="3"/>
      <c r="MH4" s="3"/>
      <c r="MI4" s="3"/>
      <c r="MJ4" s="3"/>
      <c r="MK4" s="3"/>
      <c r="ML4" s="3"/>
      <c r="MM4" s="3"/>
      <c r="MN4" s="3"/>
      <c r="MO4" s="3"/>
      <c r="MP4" s="3"/>
      <c r="MQ4" s="3"/>
      <c r="MR4" s="3"/>
      <c r="MS4" s="3"/>
      <c r="MT4" s="3"/>
      <c r="MU4" s="3"/>
      <c r="MV4" s="3"/>
      <c r="MW4" s="3"/>
      <c r="MX4" s="3"/>
      <c r="MY4" s="3"/>
      <c r="MZ4" s="3"/>
      <c r="NA4" s="3"/>
      <c r="NB4" s="3"/>
      <c r="NC4" s="3"/>
      <c r="ND4" s="3"/>
      <c r="NE4" s="3"/>
      <c r="NF4" s="3"/>
      <c r="NG4" s="3"/>
      <c r="NH4" s="3"/>
      <c r="NI4" s="3"/>
      <c r="NJ4" s="3"/>
      <c r="NK4" s="3"/>
      <c r="NL4" s="3"/>
      <c r="NM4" s="3"/>
      <c r="NN4" s="3"/>
      <c r="NO4" s="3"/>
      <c r="NP4" s="3"/>
      <c r="NQ4" s="3"/>
      <c r="NR4" s="3"/>
      <c r="NS4" s="3"/>
      <c r="NT4" s="3"/>
      <c r="NU4" s="3"/>
      <c r="NV4" s="3"/>
      <c r="NW4" s="3"/>
      <c r="NX4" s="3"/>
      <c r="NY4" s="3"/>
      <c r="NZ4" s="3"/>
      <c r="OA4" s="3"/>
      <c r="OB4" s="3"/>
      <c r="OC4" s="3"/>
      <c r="OD4" s="3"/>
      <c r="OE4" s="3"/>
      <c r="OF4" s="3"/>
      <c r="OG4" s="3"/>
      <c r="OH4" s="3"/>
      <c r="OI4" s="3"/>
      <c r="OJ4" s="3"/>
      <c r="OK4" s="3"/>
      <c r="OL4" s="3"/>
      <c r="OM4" s="3"/>
      <c r="ON4" s="3"/>
      <c r="OO4" s="3"/>
      <c r="OP4" s="3"/>
      <c r="OQ4" s="3"/>
      <c r="OR4" s="3"/>
      <c r="OS4" s="3"/>
      <c r="OT4" s="3"/>
      <c r="OU4" s="3"/>
      <c r="OV4" s="3"/>
      <c r="OW4" s="3"/>
      <c r="OX4" s="3"/>
      <c r="OY4" s="3"/>
      <c r="OZ4" s="3"/>
      <c r="PA4" s="3"/>
      <c r="PB4" s="3"/>
      <c r="PC4" s="3"/>
      <c r="PD4" s="3"/>
      <c r="PE4" s="3"/>
      <c r="PF4" s="3"/>
      <c r="PG4" s="3"/>
      <c r="PH4" s="3"/>
      <c r="PI4" s="3"/>
      <c r="PJ4" s="3"/>
      <c r="PK4" s="3"/>
      <c r="PL4" s="3"/>
      <c r="PM4" s="3"/>
      <c r="PN4" s="3"/>
      <c r="PO4" s="3"/>
      <c r="PP4" s="3"/>
      <c r="PQ4" s="3"/>
      <c r="PR4" s="3"/>
      <c r="PS4" s="3"/>
      <c r="PT4" s="3"/>
      <c r="PU4" s="3"/>
      <c r="PV4" s="3"/>
      <c r="PW4" s="3"/>
      <c r="PX4" s="3"/>
      <c r="PY4" s="3"/>
      <c r="PZ4" s="3"/>
      <c r="QA4" s="3"/>
      <c r="QB4" s="3"/>
      <c r="QC4" s="3"/>
      <c r="QD4" s="3"/>
      <c r="QE4" s="3"/>
      <c r="QF4" s="3"/>
      <c r="QG4" s="3"/>
      <c r="QH4" s="3"/>
      <c r="QI4" s="3"/>
      <c r="QJ4" s="3"/>
      <c r="QK4" s="3"/>
      <c r="QL4" s="3"/>
      <c r="QM4" s="3"/>
      <c r="QN4" s="3"/>
      <c r="QO4" s="3"/>
      <c r="QP4" s="3"/>
      <c r="QQ4" s="3"/>
      <c r="QR4" s="3"/>
      <c r="QS4" s="3"/>
      <c r="QT4" s="3"/>
      <c r="QU4" s="3"/>
      <c r="QV4" s="3"/>
      <c r="QW4" s="3"/>
      <c r="QX4" s="3"/>
      <c r="QY4" s="3"/>
      <c r="QZ4" s="3"/>
      <c r="RA4" s="3"/>
      <c r="RB4" s="3"/>
      <c r="RC4" s="3"/>
      <c r="RD4" s="3"/>
      <c r="RE4" s="3"/>
      <c r="RF4" s="3"/>
      <c r="RG4" s="3"/>
      <c r="RH4" s="3"/>
      <c r="RI4" s="3"/>
      <c r="RJ4" s="3"/>
      <c r="RK4" s="3"/>
      <c r="RL4" s="3"/>
      <c r="RM4" s="3"/>
      <c r="RN4" s="3"/>
      <c r="RO4" s="3"/>
      <c r="RP4" s="3"/>
      <c r="RQ4" s="3"/>
      <c r="RR4" s="3"/>
      <c r="RS4" s="3"/>
      <c r="RT4" s="3"/>
      <c r="RU4" s="3"/>
      <c r="RV4" s="3"/>
      <c r="RW4" s="3"/>
      <c r="RX4" s="3"/>
      <c r="RY4" s="3"/>
      <c r="RZ4" s="3"/>
      <c r="SA4" s="3"/>
      <c r="SB4" s="3"/>
      <c r="SC4" s="3"/>
      <c r="SD4" s="3"/>
      <c r="SE4" s="3"/>
      <c r="SF4" s="3"/>
      <c r="SG4" s="3"/>
      <c r="SH4" s="3"/>
      <c r="SI4" s="3"/>
      <c r="SJ4" s="3"/>
      <c r="SK4" s="3"/>
      <c r="SL4" s="3"/>
      <c r="SM4" s="3"/>
      <c r="SN4" s="3"/>
      <c r="SO4" s="3"/>
      <c r="SP4" s="3"/>
      <c r="SQ4" s="3"/>
      <c r="SR4" s="3"/>
      <c r="SS4" s="3"/>
      <c r="ST4" s="3"/>
      <c r="SU4" s="3"/>
      <c r="SV4" s="3"/>
      <c r="SW4" s="3"/>
      <c r="SX4" s="3"/>
      <c r="SY4" s="3"/>
      <c r="SZ4" s="3"/>
      <c r="TA4" s="3"/>
      <c r="TB4" s="3"/>
      <c r="TC4" s="3"/>
      <c r="TD4" s="3"/>
      <c r="TE4" s="3"/>
      <c r="TF4" s="3"/>
      <c r="TG4" s="3"/>
      <c r="TH4" s="3"/>
      <c r="TI4" s="3"/>
      <c r="TJ4" s="3"/>
      <c r="TK4" s="3"/>
      <c r="TL4" s="3"/>
      <c r="TM4" s="3"/>
      <c r="TN4" s="3"/>
      <c r="TO4" s="3"/>
      <c r="TP4" s="3"/>
      <c r="TQ4" s="3"/>
      <c r="TR4" s="3"/>
      <c r="TS4" s="3"/>
      <c r="TT4" s="3"/>
      <c r="TU4" s="3"/>
      <c r="TV4" s="3"/>
      <c r="TW4" s="3"/>
      <c r="TX4" s="3"/>
      <c r="TY4" s="3"/>
      <c r="TZ4" s="3"/>
      <c r="UA4" s="3"/>
      <c r="UB4" s="3"/>
      <c r="UC4" s="3"/>
      <c r="UD4" s="3"/>
      <c r="UE4" s="3"/>
      <c r="UF4" s="3"/>
      <c r="UG4" s="3"/>
      <c r="UH4" s="3"/>
      <c r="UI4" s="3"/>
      <c r="UJ4" s="3"/>
      <c r="UK4" s="3"/>
      <c r="UL4" s="3"/>
      <c r="UM4" s="3"/>
      <c r="UN4" s="3"/>
      <c r="UO4" s="3"/>
      <c r="UP4" s="3"/>
      <c r="UQ4" s="3"/>
      <c r="UR4" s="3"/>
      <c r="US4" s="3"/>
      <c r="UT4" s="3"/>
      <c r="UU4" s="3"/>
      <c r="UV4" s="3"/>
      <c r="UW4" s="3"/>
      <c r="UX4" s="3"/>
      <c r="UY4" s="3"/>
      <c r="UZ4" s="3"/>
      <c r="VA4" s="3"/>
      <c r="VB4" s="3"/>
      <c r="VC4" s="3"/>
      <c r="VD4" s="3"/>
      <c r="VE4" s="3"/>
      <c r="VF4" s="3"/>
      <c r="VG4" s="3"/>
      <c r="VH4" s="3"/>
      <c r="VI4" s="3"/>
      <c r="VJ4" s="3"/>
      <c r="VK4" s="3"/>
      <c r="VL4" s="3"/>
      <c r="VM4" s="3"/>
      <c r="VN4" s="3"/>
      <c r="VO4" s="3"/>
      <c r="VP4" s="3"/>
      <c r="VQ4" s="3"/>
      <c r="VR4" s="3"/>
      <c r="VS4" s="3"/>
      <c r="VT4" s="3"/>
      <c r="VU4" s="3"/>
      <c r="VV4" s="3"/>
      <c r="VW4" s="3"/>
      <c r="VX4" s="3"/>
      <c r="VY4" s="3"/>
      <c r="VZ4" s="3"/>
      <c r="WA4" s="3"/>
      <c r="WB4" s="3"/>
      <c r="WC4" s="3"/>
      <c r="WD4" s="3"/>
      <c r="WE4" s="3"/>
      <c r="WF4" s="3"/>
      <c r="WG4" s="3"/>
      <c r="WH4" s="3"/>
      <c r="WI4" s="3"/>
      <c r="WJ4" s="3"/>
      <c r="WK4" s="3"/>
      <c r="WL4" s="3"/>
      <c r="WM4" s="3"/>
      <c r="WN4" s="3"/>
      <c r="WO4" s="3"/>
      <c r="WP4" s="3"/>
      <c r="WQ4" s="3"/>
      <c r="WR4" s="3"/>
      <c r="WS4" s="3"/>
      <c r="WT4" s="3"/>
      <c r="WU4" s="3"/>
      <c r="WV4" s="3"/>
      <c r="WW4" s="3"/>
      <c r="WX4" s="3"/>
      <c r="WY4" s="3"/>
      <c r="WZ4" s="3"/>
      <c r="XA4" s="3"/>
      <c r="XB4" s="3"/>
      <c r="XC4" s="3"/>
      <c r="XD4" s="3"/>
      <c r="XE4" s="3"/>
      <c r="XF4" s="3"/>
      <c r="XG4" s="3"/>
      <c r="XH4" s="3"/>
      <c r="XI4" s="3"/>
      <c r="XJ4" s="3"/>
      <c r="XK4" s="3"/>
      <c r="XL4" s="3"/>
      <c r="XM4" s="3"/>
      <c r="XN4" s="3"/>
      <c r="XO4" s="3"/>
      <c r="XP4" s="3"/>
      <c r="XQ4" s="3"/>
      <c r="XR4" s="3"/>
      <c r="XS4" s="3"/>
      <c r="XT4" s="3"/>
      <c r="XU4" s="3"/>
      <c r="XV4" s="3"/>
      <c r="XW4" s="3"/>
      <c r="XX4" s="3"/>
      <c r="XY4" s="3"/>
      <c r="XZ4" s="3"/>
      <c r="YA4" s="3"/>
      <c r="YB4" s="3"/>
      <c r="YC4" s="3"/>
      <c r="YD4" s="3"/>
      <c r="YE4" s="3"/>
      <c r="YF4" s="3"/>
      <c r="YG4" s="3"/>
      <c r="YH4" s="3"/>
      <c r="YI4" s="3"/>
      <c r="YJ4" s="3"/>
      <c r="YK4" s="3"/>
      <c r="YL4" s="3"/>
      <c r="YM4" s="3"/>
      <c r="YN4" s="3"/>
      <c r="YO4" s="3"/>
      <c r="YP4" s="3"/>
      <c r="YQ4" s="3"/>
      <c r="YR4" s="3"/>
      <c r="YS4" s="3"/>
      <c r="YT4" s="3"/>
      <c r="YU4" s="3"/>
      <c r="YV4" s="3"/>
      <c r="YW4" s="3"/>
      <c r="YX4" s="3"/>
      <c r="YY4" s="3"/>
      <c r="YZ4" s="3"/>
      <c r="ZA4" s="3"/>
      <c r="ZB4" s="3"/>
      <c r="ZC4" s="3"/>
      <c r="ZD4" s="3"/>
      <c r="ZE4" s="3"/>
      <c r="ZF4" s="3"/>
      <c r="ZG4" s="3"/>
      <c r="ZH4" s="3"/>
      <c r="ZI4" s="3"/>
      <c r="ZJ4" s="3"/>
      <c r="ZK4" s="3"/>
      <c r="ZL4" s="3"/>
      <c r="ZM4" s="3"/>
      <c r="ZN4" s="3"/>
      <c r="ZO4" s="3"/>
      <c r="ZP4" s="3"/>
      <c r="ZQ4" s="3"/>
      <c r="ZR4" s="3"/>
      <c r="ZS4" s="3"/>
      <c r="ZT4" s="3"/>
      <c r="ZU4" s="3"/>
      <c r="ZV4" s="3"/>
      <c r="ZW4" s="3"/>
      <c r="ZX4" s="3"/>
      <c r="ZY4" s="3"/>
      <c r="ZZ4" s="3"/>
      <c r="AAA4" s="3"/>
      <c r="AAB4" s="3"/>
      <c r="AAC4" s="3"/>
      <c r="AAD4" s="3"/>
      <c r="AAE4" s="3"/>
      <c r="AAF4" s="3"/>
      <c r="AAG4" s="3"/>
      <c r="AAH4" s="3"/>
      <c r="AAI4" s="3"/>
      <c r="AAJ4" s="3"/>
      <c r="AAK4" s="3"/>
      <c r="AAL4" s="3"/>
      <c r="AAM4" s="3"/>
      <c r="AAN4" s="3"/>
      <c r="AAO4" s="3"/>
      <c r="AAP4" s="3"/>
      <c r="AAQ4" s="3"/>
      <c r="AAR4" s="3"/>
      <c r="AAS4" s="3"/>
      <c r="AAT4" s="3"/>
      <c r="AAU4" s="3"/>
      <c r="AAV4" s="3"/>
      <c r="AAW4" s="3"/>
      <c r="AAX4" s="3"/>
      <c r="AAY4" s="3"/>
      <c r="AAZ4" s="3"/>
      <c r="ABA4" s="3"/>
      <c r="ABB4" s="3"/>
      <c r="ABC4" s="3"/>
      <c r="ABD4" s="3"/>
      <c r="ABE4" s="3"/>
      <c r="ABF4" s="3"/>
      <c r="ABG4" s="3"/>
      <c r="ABH4" s="3"/>
      <c r="ABI4" s="3"/>
      <c r="ABJ4" s="3"/>
      <c r="ABK4" s="3"/>
      <c r="ABL4" s="3"/>
      <c r="ABM4" s="3"/>
      <c r="ABN4" s="3"/>
      <c r="ABO4" s="3"/>
      <c r="ABP4" s="3"/>
      <c r="ABQ4" s="3"/>
      <c r="ABR4" s="3"/>
      <c r="ABS4" s="3"/>
      <c r="ABT4" s="3"/>
      <c r="ABU4" s="3"/>
      <c r="ABV4" s="3"/>
      <c r="ABW4" s="3"/>
      <c r="ABX4" s="3"/>
      <c r="ABY4" s="3"/>
      <c r="ABZ4" s="3"/>
      <c r="ACA4" s="3"/>
      <c r="ACB4" s="3"/>
      <c r="ACC4" s="3"/>
      <c r="ACD4" s="3"/>
      <c r="ACE4" s="3"/>
      <c r="ACF4" s="3"/>
      <c r="ACG4" s="3"/>
      <c r="ACH4" s="3"/>
      <c r="ACI4" s="3"/>
      <c r="ACJ4" s="3"/>
      <c r="ACK4" s="3"/>
      <c r="ACL4" s="3"/>
      <c r="ACM4" s="3"/>
      <c r="ACN4" s="3"/>
      <c r="ACO4" s="3"/>
      <c r="ACP4" s="3"/>
      <c r="ACQ4" s="3"/>
      <c r="ACR4" s="3"/>
      <c r="ACS4" s="3"/>
      <c r="ACT4" s="3"/>
      <c r="ACU4" s="3"/>
      <c r="ACV4" s="3"/>
      <c r="ACW4" s="3"/>
      <c r="ACX4" s="3"/>
      <c r="ACY4" s="3"/>
      <c r="ACZ4" s="3"/>
      <c r="ADA4" s="3"/>
      <c r="ADB4" s="3"/>
      <c r="ADC4" s="3"/>
      <c r="ADD4" s="3"/>
      <c r="ADE4" s="3"/>
      <c r="ADF4" s="3"/>
      <c r="ADG4" s="3"/>
      <c r="ADH4" s="3"/>
      <c r="ADI4" s="3"/>
      <c r="ADJ4" s="3"/>
      <c r="ADK4" s="3"/>
      <c r="ADL4" s="3"/>
      <c r="ADM4" s="3"/>
      <c r="ADN4" s="3"/>
      <c r="ADO4" s="3"/>
      <c r="ADP4" s="3"/>
      <c r="ADQ4" s="3"/>
      <c r="ADR4" s="3"/>
      <c r="ADS4" s="3"/>
      <c r="ADT4" s="3"/>
      <c r="ADU4" s="3"/>
      <c r="ADV4" s="3"/>
      <c r="ADW4" s="3"/>
      <c r="ADX4" s="3"/>
      <c r="ADY4" s="3"/>
      <c r="ADZ4" s="3"/>
      <c r="AEA4" s="3"/>
      <c r="AEB4" s="3"/>
      <c r="AEC4" s="3"/>
      <c r="AED4" s="3"/>
      <c r="AEE4" s="3"/>
      <c r="AEF4" s="3"/>
      <c r="AEG4" s="3"/>
      <c r="AEH4" s="3"/>
      <c r="AEI4" s="3"/>
      <c r="AEJ4" s="3"/>
      <c r="AEK4" s="3"/>
      <c r="AEL4" s="3"/>
      <c r="AEM4" s="3"/>
      <c r="AEN4" s="3"/>
      <c r="AEO4" s="3"/>
      <c r="AEP4" s="3"/>
      <c r="AEQ4" s="3"/>
      <c r="AER4" s="3"/>
      <c r="AES4" s="3"/>
      <c r="AET4" s="3"/>
      <c r="AEU4" s="3"/>
      <c r="AEV4" s="3"/>
      <c r="AEW4" s="3"/>
      <c r="AEX4" s="3"/>
      <c r="AEY4" s="3"/>
      <c r="AEZ4" s="3"/>
      <c r="AFA4" s="3"/>
      <c r="AFB4" s="3"/>
      <c r="AFC4" s="3"/>
      <c r="AFD4" s="3"/>
      <c r="AFE4" s="3"/>
      <c r="AFF4" s="3"/>
      <c r="AFG4" s="3"/>
      <c r="AFH4" s="3"/>
      <c r="AFI4" s="3"/>
      <c r="AFJ4" s="3"/>
      <c r="AFK4" s="3"/>
      <c r="AFL4" s="3"/>
      <c r="AFM4" s="3"/>
      <c r="AFN4" s="3"/>
      <c r="AFO4" s="3"/>
      <c r="AFP4" s="3"/>
      <c r="AFQ4" s="3"/>
      <c r="AFR4" s="3"/>
      <c r="AFS4" s="3"/>
      <c r="AFT4" s="3"/>
      <c r="AFU4" s="3"/>
      <c r="AFV4" s="3"/>
      <c r="AFW4" s="3"/>
      <c r="AFX4" s="3"/>
      <c r="AFY4" s="3"/>
      <c r="AFZ4" s="3"/>
      <c r="AGA4" s="3"/>
      <c r="AGB4" s="3"/>
      <c r="AGC4" s="3"/>
      <c r="AGD4" s="3"/>
      <c r="AGE4" s="3"/>
      <c r="AGF4" s="3"/>
      <c r="AGG4" s="3"/>
      <c r="AGH4" s="3"/>
      <c r="AGI4" s="3"/>
      <c r="AGJ4" s="3"/>
      <c r="AGK4" s="3"/>
      <c r="AGL4" s="3"/>
      <c r="AGM4" s="3"/>
      <c r="AGN4" s="3"/>
      <c r="AGO4" s="3"/>
      <c r="AGP4" s="3"/>
      <c r="AGQ4" s="3"/>
      <c r="AGR4" s="3"/>
      <c r="AGS4" s="3"/>
      <c r="AGT4" s="3"/>
      <c r="AGU4" s="3"/>
      <c r="AGV4" s="3"/>
      <c r="AGW4" s="3"/>
      <c r="AGX4" s="3"/>
      <c r="AGY4" s="3"/>
      <c r="AGZ4" s="3"/>
      <c r="AHA4" s="3"/>
      <c r="AHB4" s="3"/>
      <c r="AHC4" s="3"/>
      <c r="AHD4" s="3"/>
      <c r="AHE4" s="3"/>
      <c r="AHF4" s="3"/>
      <c r="AHG4" s="3"/>
      <c r="AHH4" s="3"/>
      <c r="AHI4" s="3"/>
      <c r="AHJ4" s="3"/>
      <c r="AHK4" s="3"/>
      <c r="AHL4" s="3"/>
      <c r="AHM4" s="3"/>
      <c r="AHN4" s="3"/>
      <c r="AHO4" s="3"/>
      <c r="AHP4" s="3"/>
      <c r="AHQ4" s="3"/>
      <c r="AHR4" s="3"/>
      <c r="AHS4" s="3"/>
      <c r="AHT4" s="3"/>
      <c r="AHU4" s="3"/>
      <c r="AHV4" s="3"/>
      <c r="AHW4" s="3"/>
      <c r="AHX4" s="3"/>
      <c r="AHY4" s="3"/>
      <c r="AHZ4" s="3"/>
      <c r="AIA4" s="3"/>
      <c r="AIB4" s="3"/>
      <c r="AIC4" s="3"/>
      <c r="AID4" s="3"/>
      <c r="AIE4" s="3"/>
      <c r="AIF4" s="3"/>
      <c r="AIG4" s="3"/>
      <c r="AIH4" s="3"/>
      <c r="AII4" s="3"/>
      <c r="AIJ4" s="3"/>
      <c r="AIK4" s="3"/>
      <c r="AIL4" s="3"/>
      <c r="AIM4" s="3"/>
      <c r="AIN4" s="3"/>
      <c r="AIO4" s="3"/>
      <c r="AIP4" s="3"/>
      <c r="AIQ4" s="3"/>
      <c r="AIR4" s="3"/>
      <c r="AIS4" s="3"/>
      <c r="AIT4" s="3"/>
      <c r="AIU4" s="3"/>
      <c r="AIV4" s="3"/>
      <c r="AIW4" s="3"/>
      <c r="AIX4" s="3"/>
      <c r="AIY4" s="3"/>
      <c r="AIZ4" s="3"/>
      <c r="AJA4" s="3"/>
      <c r="AJB4" s="3"/>
      <c r="AJC4" s="3"/>
      <c r="AJD4" s="3"/>
      <c r="AJE4" s="3"/>
      <c r="AJF4" s="3"/>
      <c r="AJG4" s="3"/>
      <c r="AJH4" s="3"/>
      <c r="AJI4" s="3"/>
      <c r="AJJ4" s="3"/>
      <c r="AJK4" s="3"/>
      <c r="AJL4" s="3"/>
      <c r="AJM4" s="3"/>
      <c r="AJN4" s="3"/>
      <c r="AJO4" s="3"/>
      <c r="AJP4" s="3"/>
      <c r="AJQ4" s="3"/>
      <c r="AJR4" s="3"/>
      <c r="AJS4" s="3"/>
      <c r="AJT4" s="3"/>
      <c r="AJU4" s="3"/>
      <c r="AJV4" s="3"/>
      <c r="AJW4" s="3"/>
      <c r="AJX4" s="3"/>
      <c r="AJY4" s="3"/>
      <c r="AJZ4" s="3"/>
      <c r="AKA4" s="3"/>
      <c r="AKB4" s="3"/>
      <c r="AKC4" s="3"/>
      <c r="AKD4" s="3"/>
      <c r="AKE4" s="3"/>
      <c r="AKF4" s="3"/>
      <c r="AKG4" s="3"/>
      <c r="AKH4" s="3"/>
      <c r="AKI4" s="3"/>
      <c r="AKJ4" s="3"/>
      <c r="AKK4" s="3"/>
      <c r="AKL4" s="3"/>
      <c r="AKM4" s="3"/>
      <c r="AKN4" s="3"/>
      <c r="AKO4" s="3"/>
      <c r="AKP4" s="3"/>
      <c r="AKQ4" s="3"/>
      <c r="AKR4" s="3"/>
      <c r="AKS4" s="3"/>
      <c r="AKT4" s="3"/>
      <c r="AKU4" s="3"/>
      <c r="AKV4" s="3"/>
      <c r="AKW4" s="3"/>
      <c r="AKX4" s="3"/>
      <c r="AKY4" s="3"/>
      <c r="AKZ4" s="3"/>
      <c r="ALA4" s="3"/>
      <c r="ALB4" s="3"/>
      <c r="ALC4" s="3"/>
      <c r="ALD4" s="3"/>
      <c r="ALE4" s="3"/>
      <c r="ALF4" s="3"/>
      <c r="ALG4" s="3"/>
      <c r="ALH4" s="3"/>
      <c r="ALI4" s="3"/>
      <c r="ALJ4" s="3"/>
      <c r="ALK4" s="3"/>
      <c r="ALL4" s="3"/>
      <c r="ALM4" s="3"/>
      <c r="ALN4" s="3"/>
      <c r="ALO4" s="3"/>
      <c r="ALP4" s="3"/>
      <c r="ALQ4" s="3"/>
      <c r="ALR4" s="3"/>
      <c r="ALS4" s="3"/>
      <c r="ALT4" s="3"/>
      <c r="ALU4" s="3"/>
    </row>
    <row r="5" spans="1:1009" ht="207" customHeight="1">
      <c r="A5" s="92"/>
      <c r="B5" s="92"/>
      <c r="C5" s="92"/>
      <c r="D5" s="92"/>
      <c r="E5" s="92"/>
      <c r="F5" s="9" t="s">
        <v>15</v>
      </c>
      <c r="G5" s="8" t="s">
        <v>13</v>
      </c>
      <c r="H5" s="9" t="s">
        <v>15</v>
      </c>
      <c r="I5" s="8" t="s">
        <v>13</v>
      </c>
      <c r="J5" s="9" t="s">
        <v>15</v>
      </c>
      <c r="K5" s="8" t="s">
        <v>13</v>
      </c>
      <c r="L5" s="9" t="s">
        <v>15</v>
      </c>
      <c r="M5" s="8" t="s">
        <v>13</v>
      </c>
      <c r="N5" s="77"/>
      <c r="O5" s="77"/>
      <c r="P5" s="77"/>
      <c r="Q5" s="77"/>
      <c r="R5" s="77"/>
      <c r="S5" s="77"/>
      <c r="T5" s="77"/>
      <c r="U5" s="77"/>
      <c r="V5" s="92"/>
      <c r="W5" s="10" t="s">
        <v>7</v>
      </c>
      <c r="X5" s="10" t="s">
        <v>8</v>
      </c>
      <c r="Y5" s="10" t="s">
        <v>9</v>
      </c>
    </row>
    <row r="6" spans="1:1009">
      <c r="A6" s="4"/>
      <c r="B6" s="4"/>
      <c r="C6" s="4"/>
      <c r="D6" s="4"/>
      <c r="E6" s="5">
        <f>IFERROR(D6/C6*100,0)</f>
        <v>0</v>
      </c>
      <c r="F6" s="4"/>
      <c r="G6" s="4"/>
      <c r="H6" s="4"/>
      <c r="I6" s="4"/>
      <c r="J6" s="4"/>
      <c r="K6" s="4"/>
      <c r="L6" s="4">
        <f>SUM(F6+H6+J6)</f>
        <v>0</v>
      </c>
      <c r="M6" s="4">
        <f>SUM(G6+I6+K6)</f>
        <v>0</v>
      </c>
      <c r="N6" s="4"/>
      <c r="O6" s="4"/>
      <c r="P6" s="4"/>
      <c r="Q6" s="4">
        <f>SUM(N6+O6+P6)</f>
        <v>0</v>
      </c>
      <c r="R6" s="5">
        <f>IFERROR(N6/F6*100,0)</f>
        <v>0</v>
      </c>
      <c r="S6" s="5">
        <f>IFERROR(O6/H6*100,0)</f>
        <v>0</v>
      </c>
      <c r="T6" s="5">
        <f>IFERROR(P6/J6*100,0)</f>
        <v>0</v>
      </c>
      <c r="U6" s="5">
        <f>IFERROR(Q6/L6*100,0)</f>
        <v>0</v>
      </c>
      <c r="V6" s="4"/>
      <c r="W6" s="4"/>
      <c r="X6" s="4"/>
      <c r="Y6" s="4"/>
    </row>
    <row r="7" spans="1:1009">
      <c r="H7" s="1" t="s">
        <v>14</v>
      </c>
    </row>
  </sheetData>
  <mergeCells count="24">
    <mergeCell ref="A1:Y1"/>
    <mergeCell ref="A2:Y2"/>
    <mergeCell ref="N3:Q3"/>
    <mergeCell ref="R3:U3"/>
    <mergeCell ref="L4:M4"/>
    <mergeCell ref="F4:G4"/>
    <mergeCell ref="H4:I4"/>
    <mergeCell ref="J4:K4"/>
    <mergeCell ref="F3:M3"/>
    <mergeCell ref="A3:A5"/>
    <mergeCell ref="B3:B5"/>
    <mergeCell ref="C3:C5"/>
    <mergeCell ref="E3:E5"/>
    <mergeCell ref="D3:D5"/>
    <mergeCell ref="N4:N5"/>
    <mergeCell ref="O4:O5"/>
    <mergeCell ref="U4:U5"/>
    <mergeCell ref="V3:V5"/>
    <mergeCell ref="W3:Y4"/>
    <mergeCell ref="P4:P5"/>
    <mergeCell ref="Q4:Q5"/>
    <mergeCell ref="R4:R5"/>
    <mergeCell ref="S4:S5"/>
    <mergeCell ref="T4:T5"/>
  </mergeCells>
  <pageMargins left="0.27559055118110237" right="0.39370078740157483" top="7.874015748031496E-2" bottom="0.15748031496062992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ШСК</vt:lpstr>
      <vt:lpstr>Школьный этап село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1q</dc:creator>
  <cp:lastModifiedBy>4q</cp:lastModifiedBy>
  <cp:lastPrinted>2019-10-10T08:29:50Z</cp:lastPrinted>
  <dcterms:created xsi:type="dcterms:W3CDTF">2021-03-30T11:27:57Z</dcterms:created>
  <dcterms:modified xsi:type="dcterms:W3CDTF">2023-11-16T11:59:01Z</dcterms:modified>
</cp:coreProperties>
</file>