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BB33B1EF-E4C3-447B-8D02-E81391A062E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партакиада (2)" sheetId="2" r:id="rId1"/>
  </sheets>
  <definedNames>
    <definedName name="_xlnm.Print_Area" localSheetId="0">'Спартакиада (2)'!$A$1:$Y$35</definedName>
  </definedNames>
  <calcPr calcId="191029"/>
</workbook>
</file>

<file path=xl/calcChain.xml><?xml version="1.0" encoding="utf-8"?>
<calcChain xmlns="http://schemas.openxmlformats.org/spreadsheetml/2006/main">
  <c r="V12" i="2" l="1"/>
  <c r="V7" i="2"/>
  <c r="V9" i="2"/>
  <c r="U28" i="2"/>
  <c r="T28" i="2"/>
  <c r="S28" i="2"/>
  <c r="R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D28" i="2"/>
  <c r="V23" i="2"/>
  <c r="D29" i="2" l="1"/>
  <c r="P29" i="2"/>
  <c r="H29" i="2"/>
  <c r="J29" i="2"/>
  <c r="L29" i="2"/>
  <c r="N29" i="2"/>
  <c r="F29" i="2"/>
  <c r="S29" i="2"/>
  <c r="U30" i="2" l="1"/>
  <c r="V8" i="2"/>
  <c r="V10" i="2"/>
  <c r="V11" i="2"/>
  <c r="V13" i="2"/>
  <c r="V14" i="2"/>
  <c r="V15" i="2"/>
  <c r="V16" i="2"/>
  <c r="V17" i="2"/>
  <c r="V18" i="2"/>
  <c r="V19" i="2"/>
  <c r="V20" i="2"/>
  <c r="V21" i="2"/>
  <c r="V22" i="2"/>
  <c r="V24" i="2"/>
  <c r="V25" i="2"/>
  <c r="V26" i="2"/>
  <c r="W26" i="2" l="1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U31" i="2" l="1"/>
</calcChain>
</file>

<file path=xl/sharedStrings.xml><?xml version="1.0" encoding="utf-8"?>
<sst xmlns="http://schemas.openxmlformats.org/spreadsheetml/2006/main" count="210" uniqueCount="53">
  <si>
    <t>№ п/п</t>
  </si>
  <si>
    <t>Виды спорта</t>
  </si>
  <si>
    <t>Плавание</t>
  </si>
  <si>
    <t>Настольный теннис</t>
  </si>
  <si>
    <t>Шахматы</t>
  </si>
  <si>
    <t>Волейбол</t>
  </si>
  <si>
    <t>Примечание</t>
  </si>
  <si>
    <t xml:space="preserve">юноши </t>
  </si>
  <si>
    <t>девушки</t>
  </si>
  <si>
    <t>Представитель/тренер</t>
  </si>
  <si>
    <t>Общее количество</t>
  </si>
  <si>
    <t>Дзюдо</t>
  </si>
  <si>
    <t>Гиревой спорт</t>
  </si>
  <si>
    <t>Футбол (6х6)</t>
  </si>
  <si>
    <t xml:space="preserve">Всероссийская летняя Спартакиада среди обучающихся профессиональных образовательных организаций  </t>
  </si>
  <si>
    <t>Красноярский край</t>
  </si>
  <si>
    <t>Чувашская Республика</t>
  </si>
  <si>
    <t>Пермский край</t>
  </si>
  <si>
    <t>Камчатский край</t>
  </si>
  <si>
    <t>г. Санкт-Петербург</t>
  </si>
  <si>
    <t>Свердловская область</t>
  </si>
  <si>
    <t>Республика Марий Эл</t>
  </si>
  <si>
    <t>Удмуртская Республика</t>
  </si>
  <si>
    <t>Республика Башкортостан</t>
  </si>
  <si>
    <t>Владимирская область</t>
  </si>
  <si>
    <t>Самарская область</t>
  </si>
  <si>
    <t>Тамбовская область</t>
  </si>
  <si>
    <t>Ростовская область</t>
  </si>
  <si>
    <t>Челябинская область</t>
  </si>
  <si>
    <t>Пензенская область</t>
  </si>
  <si>
    <t>Тюменская область</t>
  </si>
  <si>
    <t>Кировская область</t>
  </si>
  <si>
    <t>Московская область</t>
  </si>
  <si>
    <t>Субъект 
Российской Федерации</t>
  </si>
  <si>
    <t>Легкая атлетика</t>
  </si>
  <si>
    <t>Баскетбол 3х3</t>
  </si>
  <si>
    <t>ВСЕГО:</t>
  </si>
  <si>
    <t>учатнкиов (юн./дев.)</t>
  </si>
  <si>
    <t>по виду спорта</t>
  </si>
  <si>
    <t>спортсменов</t>
  </si>
  <si>
    <t>Количественный состав делегации субъекта Российской Федерации</t>
  </si>
  <si>
    <t>участники</t>
  </si>
  <si>
    <t>в т.ч. тренеры</t>
  </si>
  <si>
    <t xml:space="preserve"> -</t>
  </si>
  <si>
    <t>Оренбургская область</t>
  </si>
  <si>
    <t>-</t>
  </si>
  <si>
    <t>Алтайский край</t>
  </si>
  <si>
    <t>г. Челябинск</t>
  </si>
  <si>
    <t>03-07 сентября 2024 г.</t>
  </si>
  <si>
    <t xml:space="preserve"> +</t>
  </si>
  <si>
    <t>отказы в видах спорта</t>
  </si>
  <si>
    <t>Калужская область</t>
  </si>
  <si>
    <t>Сказали, что не поедут, ждём официальный отказ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</si>
</sst>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3" xfId="0" applyFont="1" applyBorder="1"/>
    <xf numFmtId="0" fontId="4" fillId="0" borderId="16" xfId="0" applyFont="1" applyBorder="1"/>
    <xf numFmtId="0" fontId="5" fillId="0" borderId="26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/>
    <xf numFmtId="0" fontId="4" fillId="0" borderId="30" xfId="0" applyFont="1" applyBorder="1"/>
    <xf numFmtId="0" fontId="5" fillId="0" borderId="31" xfId="0" applyFont="1" applyBorder="1" applyAlignment="1">
      <alignment horizontal="center"/>
    </xf>
    <xf numFmtId="0" fontId="0" fillId="0" borderId="21" xfId="0" applyBorder="1"/>
    <xf numFmtId="0" fontId="5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27" xfId="0" applyFont="1" applyBorder="1" applyAlignment="1">
      <alignment horizontal="center" vertical="top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20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23" xfId="0" applyFont="1" applyFill="1" applyBorder="1" applyAlignment="1">
      <alignment horizontal="center" vertical="top"/>
    </xf>
    <xf numFmtId="0" fontId="4" fillId="4" borderId="24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30C4-443E-40FF-BC53-02A79FEDC9FD}">
  <sheetPr>
    <pageSetUpPr fitToPage="1"/>
  </sheetPr>
  <dimension ref="A1:CU33"/>
  <sheetViews>
    <sheetView tabSelected="1" view="pageBreakPreview" zoomScale="70" zoomScaleNormal="70" zoomScaleSheetLayoutView="70" zoomScalePageLayoutView="55" workbookViewId="0">
      <selection activeCell="X34" sqref="X34"/>
    </sheetView>
  </sheetViews>
  <sheetFormatPr defaultRowHeight="15" x14ac:dyDescent="0.25"/>
  <cols>
    <col min="1" max="1" width="6.42578125" customWidth="1"/>
    <col min="2" max="2" width="11.42578125" customWidth="1"/>
    <col min="3" max="3" width="24.5703125" customWidth="1"/>
    <col min="4" max="17" width="12" customWidth="1"/>
    <col min="18" max="18" width="16.140625" customWidth="1"/>
    <col min="19" max="20" width="12" customWidth="1"/>
    <col min="21" max="21" width="18.140625" customWidth="1"/>
    <col min="22" max="22" width="13.7109375" customWidth="1"/>
    <col min="23" max="23" width="13.42578125" customWidth="1"/>
    <col min="24" max="24" width="39.140625" customWidth="1"/>
  </cols>
  <sheetData>
    <row r="1" spans="1:99" x14ac:dyDescent="0.25">
      <c r="A1" s="3"/>
      <c r="B1" s="3"/>
      <c r="C1" s="3"/>
      <c r="D1" s="3"/>
      <c r="E1" s="3"/>
      <c r="F1" s="3"/>
      <c r="G1" s="3"/>
      <c r="H1" s="3"/>
    </row>
    <row r="2" spans="1:99" ht="29.25" customHeight="1" x14ac:dyDescent="0.25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50"/>
      <c r="Y2" s="2"/>
      <c r="Z2" s="2"/>
    </row>
    <row r="3" spans="1:99" ht="27" customHeight="1" thickBot="1" x14ac:dyDescent="0.35">
      <c r="A3" s="108" t="s">
        <v>48</v>
      </c>
      <c r="B3" s="108"/>
      <c r="C3" s="10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108" t="s">
        <v>47</v>
      </c>
      <c r="W3" s="108"/>
      <c r="X3" s="49"/>
    </row>
    <row r="4" spans="1:99" ht="23.25" customHeight="1" thickBot="1" x14ac:dyDescent="0.3">
      <c r="A4" s="96" t="s">
        <v>0</v>
      </c>
      <c r="B4" s="109" t="s">
        <v>33</v>
      </c>
      <c r="C4" s="110"/>
      <c r="D4" s="105" t="s">
        <v>1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06"/>
      <c r="U4" s="96" t="s">
        <v>9</v>
      </c>
      <c r="V4" s="99" t="s">
        <v>40</v>
      </c>
      <c r="W4" s="100"/>
      <c r="X4" s="96" t="s">
        <v>6</v>
      </c>
    </row>
    <row r="5" spans="1:99" ht="31.5" customHeight="1" thickBot="1" x14ac:dyDescent="0.3">
      <c r="A5" s="97"/>
      <c r="B5" s="111"/>
      <c r="C5" s="112"/>
      <c r="D5" s="103" t="s">
        <v>5</v>
      </c>
      <c r="E5" s="104"/>
      <c r="F5" s="105" t="s">
        <v>34</v>
      </c>
      <c r="G5" s="106"/>
      <c r="H5" s="103" t="s">
        <v>2</v>
      </c>
      <c r="I5" s="104"/>
      <c r="J5" s="105" t="s">
        <v>35</v>
      </c>
      <c r="K5" s="106"/>
      <c r="L5" s="105" t="s">
        <v>12</v>
      </c>
      <c r="M5" s="106"/>
      <c r="N5" s="103" t="s">
        <v>11</v>
      </c>
      <c r="O5" s="104"/>
      <c r="P5" s="105" t="s">
        <v>3</v>
      </c>
      <c r="Q5" s="106"/>
      <c r="R5" s="13" t="s">
        <v>13</v>
      </c>
      <c r="S5" s="103" t="s">
        <v>4</v>
      </c>
      <c r="T5" s="104"/>
      <c r="U5" s="97"/>
      <c r="V5" s="101"/>
      <c r="W5" s="102"/>
      <c r="X5" s="97"/>
    </row>
    <row r="6" spans="1:99" s="1" customFormat="1" ht="32.25" thickBot="1" x14ac:dyDescent="0.3">
      <c r="A6" s="98"/>
      <c r="B6" s="113"/>
      <c r="C6" s="114"/>
      <c r="D6" s="14" t="s">
        <v>7</v>
      </c>
      <c r="E6" s="15" t="s">
        <v>8</v>
      </c>
      <c r="F6" s="14" t="s">
        <v>7</v>
      </c>
      <c r="G6" s="15" t="s">
        <v>8</v>
      </c>
      <c r="H6" s="14" t="s">
        <v>7</v>
      </c>
      <c r="I6" s="15" t="s">
        <v>8</v>
      </c>
      <c r="J6" s="16" t="s">
        <v>7</v>
      </c>
      <c r="K6" s="17" t="s">
        <v>8</v>
      </c>
      <c r="L6" s="14" t="s">
        <v>7</v>
      </c>
      <c r="M6" s="15" t="s">
        <v>8</v>
      </c>
      <c r="N6" s="14" t="s">
        <v>7</v>
      </c>
      <c r="O6" s="15" t="s">
        <v>8</v>
      </c>
      <c r="P6" s="14" t="s">
        <v>7</v>
      </c>
      <c r="Q6" s="15" t="s">
        <v>8</v>
      </c>
      <c r="R6" s="18" t="s">
        <v>7</v>
      </c>
      <c r="S6" s="14" t="s">
        <v>7</v>
      </c>
      <c r="T6" s="15" t="s">
        <v>8</v>
      </c>
      <c r="U6" s="98"/>
      <c r="V6" s="23" t="s">
        <v>41</v>
      </c>
      <c r="W6" s="24" t="s">
        <v>42</v>
      </c>
      <c r="X6" s="98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</row>
    <row r="7" spans="1:99" ht="32.25" customHeight="1" x14ac:dyDescent="0.25">
      <c r="A7" s="34">
        <v>1</v>
      </c>
      <c r="B7" s="35" t="s">
        <v>31</v>
      </c>
      <c r="C7" s="36"/>
      <c r="D7" s="37">
        <v>8</v>
      </c>
      <c r="E7" s="38">
        <v>8</v>
      </c>
      <c r="F7" s="39">
        <v>10</v>
      </c>
      <c r="G7" s="38">
        <v>10</v>
      </c>
      <c r="H7" s="40">
        <v>2</v>
      </c>
      <c r="I7" s="41">
        <v>2</v>
      </c>
      <c r="J7" s="37">
        <v>4</v>
      </c>
      <c r="K7" s="42">
        <v>4</v>
      </c>
      <c r="L7" s="39" t="s">
        <v>43</v>
      </c>
      <c r="M7" s="38" t="s">
        <v>43</v>
      </c>
      <c r="N7" s="39" t="s">
        <v>43</v>
      </c>
      <c r="O7" s="38" t="s">
        <v>43</v>
      </c>
      <c r="P7" s="39">
        <v>2</v>
      </c>
      <c r="Q7" s="38">
        <v>2</v>
      </c>
      <c r="R7" s="43" t="s">
        <v>43</v>
      </c>
      <c r="S7" s="37">
        <v>2</v>
      </c>
      <c r="T7" s="38">
        <v>2</v>
      </c>
      <c r="U7" s="34">
        <v>5</v>
      </c>
      <c r="V7" s="40">
        <f t="shared" ref="V7:V26" si="0">SUM(D7:T7)</f>
        <v>56</v>
      </c>
      <c r="W7" s="44">
        <f t="shared" ref="W7:W26" si="1">SUM(U7,V7)</f>
        <v>61</v>
      </c>
      <c r="X7" s="41"/>
    </row>
    <row r="8" spans="1:99" ht="32.25" customHeight="1" x14ac:dyDescent="0.25">
      <c r="A8" s="33">
        <v>2</v>
      </c>
      <c r="B8" s="64" t="s">
        <v>17</v>
      </c>
      <c r="C8" s="65"/>
      <c r="D8" s="54">
        <v>8</v>
      </c>
      <c r="E8" s="55">
        <v>8</v>
      </c>
      <c r="F8" s="56">
        <v>10</v>
      </c>
      <c r="G8" s="55">
        <v>9</v>
      </c>
      <c r="H8" s="57">
        <v>2</v>
      </c>
      <c r="I8" s="58">
        <v>2</v>
      </c>
      <c r="J8" s="54">
        <v>4</v>
      </c>
      <c r="K8" s="59">
        <v>4</v>
      </c>
      <c r="L8" s="56">
        <v>6</v>
      </c>
      <c r="M8" s="55">
        <v>3</v>
      </c>
      <c r="N8" s="56" t="s">
        <v>43</v>
      </c>
      <c r="O8" s="55" t="s">
        <v>43</v>
      </c>
      <c r="P8" s="56">
        <v>2</v>
      </c>
      <c r="Q8" s="55">
        <v>2</v>
      </c>
      <c r="R8" s="69" t="s">
        <v>43</v>
      </c>
      <c r="S8" s="54">
        <v>2</v>
      </c>
      <c r="T8" s="55">
        <v>2</v>
      </c>
      <c r="U8" s="61">
        <v>11</v>
      </c>
      <c r="V8" s="57">
        <f t="shared" si="0"/>
        <v>64</v>
      </c>
      <c r="W8" s="62">
        <f t="shared" si="1"/>
        <v>75</v>
      </c>
      <c r="X8" s="41"/>
    </row>
    <row r="9" spans="1:99" ht="32.25" customHeight="1" x14ac:dyDescent="0.25">
      <c r="A9" s="34">
        <v>3</v>
      </c>
      <c r="B9" s="52" t="s">
        <v>22</v>
      </c>
      <c r="C9" s="53"/>
      <c r="D9" s="54">
        <v>8</v>
      </c>
      <c r="E9" s="55">
        <v>8</v>
      </c>
      <c r="F9" s="56">
        <v>10</v>
      </c>
      <c r="G9" s="55">
        <v>10</v>
      </c>
      <c r="H9" s="56">
        <v>2</v>
      </c>
      <c r="I9" s="55">
        <v>2</v>
      </c>
      <c r="J9" s="54">
        <v>4</v>
      </c>
      <c r="K9" s="59">
        <v>4</v>
      </c>
      <c r="L9" s="56">
        <v>6</v>
      </c>
      <c r="M9" s="55">
        <v>3</v>
      </c>
      <c r="N9" s="56">
        <v>2</v>
      </c>
      <c r="O9" s="55" t="s">
        <v>43</v>
      </c>
      <c r="P9" s="56">
        <v>2</v>
      </c>
      <c r="Q9" s="55">
        <v>2</v>
      </c>
      <c r="R9" s="60">
        <v>8</v>
      </c>
      <c r="S9" s="54">
        <v>2</v>
      </c>
      <c r="T9" s="55">
        <v>2</v>
      </c>
      <c r="U9" s="61">
        <v>11</v>
      </c>
      <c r="V9" s="57">
        <f t="shared" si="0"/>
        <v>75</v>
      </c>
      <c r="W9" s="62">
        <f t="shared" si="1"/>
        <v>86</v>
      </c>
      <c r="X9" s="38"/>
    </row>
    <row r="10" spans="1:99" ht="32.25" customHeight="1" x14ac:dyDescent="0.25">
      <c r="A10" s="34">
        <v>4</v>
      </c>
      <c r="B10" s="52" t="s">
        <v>18</v>
      </c>
      <c r="C10" s="53"/>
      <c r="D10" s="54" t="s">
        <v>43</v>
      </c>
      <c r="E10" s="59" t="s">
        <v>43</v>
      </c>
      <c r="F10" s="56" t="s">
        <v>43</v>
      </c>
      <c r="G10" s="55" t="s">
        <v>43</v>
      </c>
      <c r="H10" s="57">
        <v>1</v>
      </c>
      <c r="I10" s="58" t="s">
        <v>45</v>
      </c>
      <c r="J10" s="54" t="s">
        <v>43</v>
      </c>
      <c r="K10" s="59" t="s">
        <v>43</v>
      </c>
      <c r="L10" s="56" t="s">
        <v>43</v>
      </c>
      <c r="M10" s="55" t="s">
        <v>43</v>
      </c>
      <c r="N10" s="56" t="s">
        <v>43</v>
      </c>
      <c r="O10" s="55" t="s">
        <v>43</v>
      </c>
      <c r="P10" s="56" t="s">
        <v>43</v>
      </c>
      <c r="Q10" s="55" t="s">
        <v>43</v>
      </c>
      <c r="R10" s="60" t="s">
        <v>43</v>
      </c>
      <c r="S10" s="54" t="s">
        <v>43</v>
      </c>
      <c r="T10" s="55" t="s">
        <v>43</v>
      </c>
      <c r="U10" s="61">
        <v>1</v>
      </c>
      <c r="V10" s="57">
        <f t="shared" si="0"/>
        <v>1</v>
      </c>
      <c r="W10" s="62">
        <f t="shared" si="1"/>
        <v>2</v>
      </c>
      <c r="X10" s="41"/>
    </row>
    <row r="11" spans="1:99" ht="32.25" customHeight="1" x14ac:dyDescent="0.25">
      <c r="A11" s="33">
        <v>5</v>
      </c>
      <c r="B11" s="52" t="s">
        <v>15</v>
      </c>
      <c r="C11" s="53"/>
      <c r="D11" s="54" t="s">
        <v>43</v>
      </c>
      <c r="E11" s="55" t="s">
        <v>43</v>
      </c>
      <c r="F11" s="56" t="s">
        <v>43</v>
      </c>
      <c r="G11" s="55" t="s">
        <v>43</v>
      </c>
      <c r="H11" s="57" t="s">
        <v>43</v>
      </c>
      <c r="I11" s="58" t="s">
        <v>43</v>
      </c>
      <c r="J11" s="54" t="s">
        <v>43</v>
      </c>
      <c r="K11" s="59" t="s">
        <v>43</v>
      </c>
      <c r="L11" s="56" t="s">
        <v>43</v>
      </c>
      <c r="M11" s="55" t="s">
        <v>43</v>
      </c>
      <c r="N11" s="56" t="s">
        <v>43</v>
      </c>
      <c r="O11" s="55" t="s">
        <v>43</v>
      </c>
      <c r="P11" s="56" t="s">
        <v>43</v>
      </c>
      <c r="Q11" s="55" t="s">
        <v>43</v>
      </c>
      <c r="R11" s="60">
        <v>8</v>
      </c>
      <c r="S11" s="54" t="s">
        <v>43</v>
      </c>
      <c r="T11" s="55" t="s">
        <v>43</v>
      </c>
      <c r="U11" s="61">
        <v>1</v>
      </c>
      <c r="V11" s="57">
        <f t="shared" si="0"/>
        <v>8</v>
      </c>
      <c r="W11" s="62">
        <f t="shared" si="1"/>
        <v>9</v>
      </c>
      <c r="X11" s="41"/>
    </row>
    <row r="12" spans="1:99" ht="32.25" customHeight="1" x14ac:dyDescent="0.25">
      <c r="A12" s="34">
        <v>6</v>
      </c>
      <c r="B12" s="52" t="s">
        <v>23</v>
      </c>
      <c r="C12" s="53"/>
      <c r="D12" s="54">
        <v>8</v>
      </c>
      <c r="E12" s="55">
        <v>8</v>
      </c>
      <c r="F12" s="56">
        <v>10</v>
      </c>
      <c r="G12" s="55">
        <v>10</v>
      </c>
      <c r="H12" s="57">
        <v>2</v>
      </c>
      <c r="I12" s="58">
        <v>2</v>
      </c>
      <c r="J12" s="54">
        <v>4</v>
      </c>
      <c r="K12" s="59">
        <v>4</v>
      </c>
      <c r="L12" s="56">
        <v>6</v>
      </c>
      <c r="M12" s="55">
        <v>3</v>
      </c>
      <c r="N12" s="39">
        <v>6</v>
      </c>
      <c r="O12" s="55">
        <v>3</v>
      </c>
      <c r="P12" s="56">
        <v>2</v>
      </c>
      <c r="Q12" s="55">
        <v>2</v>
      </c>
      <c r="R12" s="60">
        <v>8</v>
      </c>
      <c r="S12" s="54">
        <v>2</v>
      </c>
      <c r="T12" s="55">
        <v>2</v>
      </c>
      <c r="U12" s="61">
        <v>13</v>
      </c>
      <c r="V12" s="57">
        <f t="shared" si="0"/>
        <v>82</v>
      </c>
      <c r="W12" s="62">
        <f t="shared" si="1"/>
        <v>95</v>
      </c>
      <c r="X12" s="41"/>
    </row>
    <row r="13" spans="1:99" ht="32.25" customHeight="1" x14ac:dyDescent="0.25">
      <c r="A13" s="34">
        <v>7</v>
      </c>
      <c r="B13" s="52" t="s">
        <v>19</v>
      </c>
      <c r="C13" s="53"/>
      <c r="D13" s="54">
        <v>8</v>
      </c>
      <c r="E13" s="55">
        <v>8</v>
      </c>
      <c r="F13" s="56">
        <v>10</v>
      </c>
      <c r="G13" s="55">
        <v>10</v>
      </c>
      <c r="H13" s="57">
        <v>2</v>
      </c>
      <c r="I13" s="58">
        <v>2</v>
      </c>
      <c r="J13" s="54">
        <v>4</v>
      </c>
      <c r="K13" s="59">
        <v>4</v>
      </c>
      <c r="L13" s="56">
        <v>6</v>
      </c>
      <c r="M13" s="55">
        <v>3</v>
      </c>
      <c r="N13" s="56">
        <v>6</v>
      </c>
      <c r="O13" s="55">
        <v>3</v>
      </c>
      <c r="P13" s="56">
        <v>2</v>
      </c>
      <c r="Q13" s="55">
        <v>2</v>
      </c>
      <c r="R13" s="60">
        <v>8</v>
      </c>
      <c r="S13" s="54">
        <v>2</v>
      </c>
      <c r="T13" s="55">
        <v>2</v>
      </c>
      <c r="U13" s="61">
        <v>13</v>
      </c>
      <c r="V13" s="57">
        <f t="shared" si="0"/>
        <v>82</v>
      </c>
      <c r="W13" s="62">
        <f t="shared" si="1"/>
        <v>95</v>
      </c>
      <c r="X13" s="47"/>
    </row>
    <row r="14" spans="1:99" ht="32.25" customHeight="1" x14ac:dyDescent="0.25">
      <c r="A14" s="33">
        <v>8</v>
      </c>
      <c r="B14" s="52" t="s">
        <v>30</v>
      </c>
      <c r="C14" s="53"/>
      <c r="D14" s="54" t="s">
        <v>43</v>
      </c>
      <c r="E14" s="55">
        <v>8</v>
      </c>
      <c r="F14" s="56">
        <v>8</v>
      </c>
      <c r="G14" s="55">
        <v>8</v>
      </c>
      <c r="H14" s="57" t="s">
        <v>43</v>
      </c>
      <c r="I14" s="58" t="s">
        <v>43</v>
      </c>
      <c r="J14" s="54" t="s">
        <v>43</v>
      </c>
      <c r="K14" s="59">
        <v>4</v>
      </c>
      <c r="L14" s="56" t="s">
        <v>43</v>
      </c>
      <c r="M14" s="55" t="s">
        <v>43</v>
      </c>
      <c r="N14" s="56" t="s">
        <v>43</v>
      </c>
      <c r="O14" s="55" t="s">
        <v>43</v>
      </c>
      <c r="P14" s="56" t="s">
        <v>43</v>
      </c>
      <c r="Q14" s="55" t="s">
        <v>43</v>
      </c>
      <c r="R14" s="60">
        <v>8</v>
      </c>
      <c r="S14" s="54" t="s">
        <v>43</v>
      </c>
      <c r="T14" s="55" t="s">
        <v>43</v>
      </c>
      <c r="U14" s="61">
        <v>4</v>
      </c>
      <c r="V14" s="57">
        <f t="shared" si="0"/>
        <v>36</v>
      </c>
      <c r="W14" s="62">
        <f t="shared" si="1"/>
        <v>40</v>
      </c>
      <c r="X14" s="41"/>
    </row>
    <row r="15" spans="1:99" ht="32.25" customHeight="1" x14ac:dyDescent="0.25">
      <c r="A15" s="34">
        <v>9</v>
      </c>
      <c r="B15" s="52" t="s">
        <v>26</v>
      </c>
      <c r="C15" s="53"/>
      <c r="D15" s="54" t="s">
        <v>43</v>
      </c>
      <c r="E15" s="55" t="s">
        <v>43</v>
      </c>
      <c r="F15" s="56">
        <v>5</v>
      </c>
      <c r="G15" s="55">
        <v>3</v>
      </c>
      <c r="H15" s="57" t="s">
        <v>43</v>
      </c>
      <c r="I15" s="58" t="s">
        <v>43</v>
      </c>
      <c r="J15" s="54">
        <v>4</v>
      </c>
      <c r="K15" s="59" t="s">
        <v>43</v>
      </c>
      <c r="L15" s="56" t="s">
        <v>43</v>
      </c>
      <c r="M15" s="55" t="s">
        <v>43</v>
      </c>
      <c r="N15" s="56" t="s">
        <v>43</v>
      </c>
      <c r="O15" s="55" t="s">
        <v>43</v>
      </c>
      <c r="P15" s="56" t="s">
        <v>43</v>
      </c>
      <c r="Q15" s="55" t="s">
        <v>43</v>
      </c>
      <c r="R15" s="60" t="s">
        <v>43</v>
      </c>
      <c r="S15" s="54" t="s">
        <v>43</v>
      </c>
      <c r="T15" s="55" t="s">
        <v>43</v>
      </c>
      <c r="U15" s="61">
        <v>3</v>
      </c>
      <c r="V15" s="57">
        <f t="shared" si="0"/>
        <v>12</v>
      </c>
      <c r="W15" s="62">
        <f t="shared" si="1"/>
        <v>15</v>
      </c>
      <c r="X15" s="41"/>
      <c r="Y15" s="7"/>
    </row>
    <row r="16" spans="1:99" ht="32.25" customHeight="1" x14ac:dyDescent="0.25">
      <c r="A16" s="34">
        <v>10</v>
      </c>
      <c r="B16" s="52" t="s">
        <v>28</v>
      </c>
      <c r="C16" s="53"/>
      <c r="D16" s="37">
        <v>8</v>
      </c>
      <c r="E16" s="38">
        <v>8</v>
      </c>
      <c r="F16" s="39">
        <v>10</v>
      </c>
      <c r="G16" s="38">
        <v>10</v>
      </c>
      <c r="H16" s="40">
        <v>2</v>
      </c>
      <c r="I16" s="41">
        <v>2</v>
      </c>
      <c r="J16" s="37">
        <v>4</v>
      </c>
      <c r="K16" s="42">
        <v>4</v>
      </c>
      <c r="L16" s="39">
        <v>6</v>
      </c>
      <c r="M16" s="38">
        <v>3</v>
      </c>
      <c r="N16" s="39">
        <v>6</v>
      </c>
      <c r="O16" s="38">
        <v>3</v>
      </c>
      <c r="P16" s="39">
        <v>2</v>
      </c>
      <c r="Q16" s="38">
        <v>2</v>
      </c>
      <c r="R16" s="33">
        <v>8</v>
      </c>
      <c r="S16" s="37">
        <v>2</v>
      </c>
      <c r="T16" s="38">
        <v>2</v>
      </c>
      <c r="U16" s="34">
        <v>13</v>
      </c>
      <c r="V16" s="40">
        <f t="shared" si="0"/>
        <v>82</v>
      </c>
      <c r="W16" s="44">
        <f t="shared" si="1"/>
        <v>95</v>
      </c>
      <c r="X16" s="41"/>
    </row>
    <row r="17" spans="1:74" ht="32.25" customHeight="1" x14ac:dyDescent="0.25">
      <c r="A17" s="33">
        <v>11</v>
      </c>
      <c r="B17" s="52" t="s">
        <v>24</v>
      </c>
      <c r="C17" s="53"/>
      <c r="D17" s="54">
        <v>8</v>
      </c>
      <c r="E17" s="55">
        <v>8</v>
      </c>
      <c r="F17" s="56">
        <v>7</v>
      </c>
      <c r="G17" s="55">
        <v>7</v>
      </c>
      <c r="H17" s="57">
        <v>2</v>
      </c>
      <c r="I17" s="58">
        <v>2</v>
      </c>
      <c r="J17" s="54">
        <v>4</v>
      </c>
      <c r="K17" s="59">
        <v>4</v>
      </c>
      <c r="L17" s="56">
        <v>2</v>
      </c>
      <c r="M17" s="55" t="s">
        <v>43</v>
      </c>
      <c r="N17" s="56" t="s">
        <v>43</v>
      </c>
      <c r="O17" s="55" t="s">
        <v>43</v>
      </c>
      <c r="P17" s="56">
        <v>2</v>
      </c>
      <c r="Q17" s="55">
        <v>2</v>
      </c>
      <c r="R17" s="60">
        <v>8</v>
      </c>
      <c r="S17" s="54" t="s">
        <v>43</v>
      </c>
      <c r="T17" s="55" t="s">
        <v>43</v>
      </c>
      <c r="U17" s="61">
        <v>10</v>
      </c>
      <c r="V17" s="57">
        <f t="shared" si="0"/>
        <v>56</v>
      </c>
      <c r="W17" s="62">
        <f t="shared" si="1"/>
        <v>66</v>
      </c>
      <c r="X17" s="47"/>
    </row>
    <row r="18" spans="1:74" ht="32.25" customHeight="1" x14ac:dyDescent="0.25">
      <c r="A18" s="34">
        <v>12</v>
      </c>
      <c r="B18" s="52" t="s">
        <v>32</v>
      </c>
      <c r="C18" s="53"/>
      <c r="D18" s="54">
        <v>8</v>
      </c>
      <c r="E18" s="55">
        <v>8</v>
      </c>
      <c r="F18" s="56">
        <v>10</v>
      </c>
      <c r="G18" s="55">
        <v>10</v>
      </c>
      <c r="H18" s="57">
        <v>2</v>
      </c>
      <c r="I18" s="58">
        <v>2</v>
      </c>
      <c r="J18" s="54">
        <v>4</v>
      </c>
      <c r="K18" s="59">
        <v>4</v>
      </c>
      <c r="L18" s="56">
        <v>6</v>
      </c>
      <c r="M18" s="55">
        <v>3</v>
      </c>
      <c r="N18" s="56" t="s">
        <v>43</v>
      </c>
      <c r="O18" s="55" t="s">
        <v>43</v>
      </c>
      <c r="P18" s="56">
        <v>2</v>
      </c>
      <c r="Q18" s="55">
        <v>2</v>
      </c>
      <c r="R18" s="60">
        <v>8</v>
      </c>
      <c r="S18" s="54">
        <v>2</v>
      </c>
      <c r="T18" s="55">
        <v>2</v>
      </c>
      <c r="U18" s="61">
        <v>11</v>
      </c>
      <c r="V18" s="57">
        <f t="shared" si="0"/>
        <v>73</v>
      </c>
      <c r="W18" s="62">
        <f t="shared" si="1"/>
        <v>84</v>
      </c>
      <c r="X18" s="47"/>
    </row>
    <row r="19" spans="1:74" ht="32.25" customHeight="1" x14ac:dyDescent="0.25">
      <c r="A19" s="33">
        <v>13</v>
      </c>
      <c r="B19" s="52" t="s">
        <v>21</v>
      </c>
      <c r="C19" s="63"/>
      <c r="D19" s="54">
        <v>7</v>
      </c>
      <c r="E19" s="55">
        <v>8</v>
      </c>
      <c r="F19" s="56" t="s">
        <v>43</v>
      </c>
      <c r="G19" s="55" t="s">
        <v>43</v>
      </c>
      <c r="H19" s="57" t="s">
        <v>43</v>
      </c>
      <c r="I19" s="58" t="s">
        <v>43</v>
      </c>
      <c r="J19" s="54" t="s">
        <v>43</v>
      </c>
      <c r="K19" s="59" t="s">
        <v>43</v>
      </c>
      <c r="L19" s="56" t="s">
        <v>43</v>
      </c>
      <c r="M19" s="55" t="s">
        <v>43</v>
      </c>
      <c r="N19" s="56" t="s">
        <v>43</v>
      </c>
      <c r="O19" s="55" t="s">
        <v>43</v>
      </c>
      <c r="P19" s="56" t="s">
        <v>43</v>
      </c>
      <c r="Q19" s="55" t="s">
        <v>43</v>
      </c>
      <c r="R19" s="60">
        <v>8</v>
      </c>
      <c r="S19" s="54" t="s">
        <v>43</v>
      </c>
      <c r="T19" s="55" t="s">
        <v>43</v>
      </c>
      <c r="U19" s="61">
        <v>3</v>
      </c>
      <c r="V19" s="57">
        <f t="shared" si="0"/>
        <v>23</v>
      </c>
      <c r="W19" s="62">
        <f t="shared" si="1"/>
        <v>26</v>
      </c>
      <c r="X19" s="41"/>
    </row>
    <row r="20" spans="1:74" ht="32.25" customHeight="1" x14ac:dyDescent="0.25">
      <c r="A20" s="34">
        <v>14</v>
      </c>
      <c r="B20" s="52" t="s">
        <v>27</v>
      </c>
      <c r="C20" s="53"/>
      <c r="D20" s="54">
        <v>8</v>
      </c>
      <c r="E20" s="55">
        <v>8</v>
      </c>
      <c r="F20" s="56">
        <v>10</v>
      </c>
      <c r="G20" s="55">
        <v>10</v>
      </c>
      <c r="H20" s="57">
        <v>2</v>
      </c>
      <c r="I20" s="58">
        <v>2</v>
      </c>
      <c r="J20" s="54">
        <v>4</v>
      </c>
      <c r="K20" s="59">
        <v>4</v>
      </c>
      <c r="L20" s="56">
        <v>2</v>
      </c>
      <c r="M20" s="55">
        <v>1</v>
      </c>
      <c r="N20" s="56">
        <v>6</v>
      </c>
      <c r="O20" s="55" t="s">
        <v>43</v>
      </c>
      <c r="P20" s="56">
        <v>2</v>
      </c>
      <c r="Q20" s="55">
        <v>2</v>
      </c>
      <c r="R20" s="60">
        <v>8</v>
      </c>
      <c r="S20" s="54">
        <v>2</v>
      </c>
      <c r="T20" s="55">
        <v>2</v>
      </c>
      <c r="U20" s="61">
        <v>11</v>
      </c>
      <c r="V20" s="57">
        <f t="shared" si="0"/>
        <v>73</v>
      </c>
      <c r="W20" s="62">
        <f t="shared" si="1"/>
        <v>84</v>
      </c>
      <c r="X20" s="41"/>
    </row>
    <row r="21" spans="1:74" ht="32.25" customHeight="1" x14ac:dyDescent="0.25">
      <c r="A21" s="33">
        <v>15</v>
      </c>
      <c r="B21" s="52" t="s">
        <v>25</v>
      </c>
      <c r="C21" s="53"/>
      <c r="D21" s="54">
        <v>8</v>
      </c>
      <c r="E21" s="55">
        <v>8</v>
      </c>
      <c r="F21" s="56">
        <v>9</v>
      </c>
      <c r="G21" s="55">
        <v>4</v>
      </c>
      <c r="H21" s="57">
        <v>1</v>
      </c>
      <c r="I21" s="58">
        <v>2</v>
      </c>
      <c r="J21" s="54">
        <v>4</v>
      </c>
      <c r="K21" s="59">
        <v>4</v>
      </c>
      <c r="L21" s="56">
        <v>4</v>
      </c>
      <c r="M21" s="55">
        <v>2</v>
      </c>
      <c r="N21" s="56">
        <v>5</v>
      </c>
      <c r="O21" s="55">
        <v>3</v>
      </c>
      <c r="P21" s="56">
        <v>2</v>
      </c>
      <c r="Q21" s="55">
        <v>2</v>
      </c>
      <c r="R21" s="60">
        <v>8</v>
      </c>
      <c r="S21" s="54">
        <v>2</v>
      </c>
      <c r="T21" s="55">
        <v>2</v>
      </c>
      <c r="U21" s="61">
        <v>13</v>
      </c>
      <c r="V21" s="57">
        <f t="shared" si="0"/>
        <v>70</v>
      </c>
      <c r="W21" s="62">
        <f t="shared" si="1"/>
        <v>83</v>
      </c>
      <c r="X21" s="41"/>
    </row>
    <row r="22" spans="1:74" ht="32.25" customHeight="1" x14ac:dyDescent="0.25">
      <c r="A22" s="34">
        <v>16</v>
      </c>
      <c r="B22" s="52" t="s">
        <v>16</v>
      </c>
      <c r="C22" s="68"/>
      <c r="D22" s="54">
        <v>7</v>
      </c>
      <c r="E22" s="55">
        <v>7</v>
      </c>
      <c r="F22" s="56">
        <v>4</v>
      </c>
      <c r="G22" s="55">
        <v>5</v>
      </c>
      <c r="H22" s="57">
        <v>2</v>
      </c>
      <c r="I22" s="58">
        <v>2</v>
      </c>
      <c r="J22" s="54">
        <v>4</v>
      </c>
      <c r="K22" s="59">
        <v>4</v>
      </c>
      <c r="L22" s="56" t="s">
        <v>43</v>
      </c>
      <c r="M22" s="55" t="s">
        <v>43</v>
      </c>
      <c r="N22" s="56" t="s">
        <v>43</v>
      </c>
      <c r="O22" s="55" t="s">
        <v>43</v>
      </c>
      <c r="P22" s="56" t="s">
        <v>43</v>
      </c>
      <c r="Q22" s="55" t="s">
        <v>43</v>
      </c>
      <c r="R22" s="60">
        <v>8</v>
      </c>
      <c r="S22" s="54">
        <v>2</v>
      </c>
      <c r="T22" s="55">
        <v>2</v>
      </c>
      <c r="U22" s="61">
        <v>10</v>
      </c>
      <c r="V22" s="57">
        <f t="shared" si="0"/>
        <v>47</v>
      </c>
      <c r="W22" s="62">
        <f t="shared" si="1"/>
        <v>57</v>
      </c>
      <c r="X22" s="41"/>
    </row>
    <row r="23" spans="1:74" ht="37.5" x14ac:dyDescent="0.25">
      <c r="A23" s="33">
        <v>17</v>
      </c>
      <c r="B23" s="45" t="s">
        <v>29</v>
      </c>
      <c r="C23" s="46"/>
      <c r="D23" s="37" t="s">
        <v>43</v>
      </c>
      <c r="E23" s="38">
        <v>8</v>
      </c>
      <c r="F23" s="39" t="s">
        <v>43</v>
      </c>
      <c r="G23" s="38">
        <v>10</v>
      </c>
      <c r="H23" s="40" t="s">
        <v>43</v>
      </c>
      <c r="I23" s="41" t="s">
        <v>43</v>
      </c>
      <c r="J23" s="37" t="s">
        <v>43</v>
      </c>
      <c r="K23" s="42">
        <v>4</v>
      </c>
      <c r="L23" s="39" t="s">
        <v>43</v>
      </c>
      <c r="M23" s="38">
        <v>3</v>
      </c>
      <c r="N23" s="39" t="s">
        <v>43</v>
      </c>
      <c r="O23" s="38" t="s">
        <v>43</v>
      </c>
      <c r="P23" s="39">
        <v>2</v>
      </c>
      <c r="Q23" s="38">
        <v>2</v>
      </c>
      <c r="R23" s="33">
        <v>8</v>
      </c>
      <c r="S23" s="37">
        <v>2</v>
      </c>
      <c r="T23" s="38">
        <v>2</v>
      </c>
      <c r="U23" s="34">
        <v>5</v>
      </c>
      <c r="V23" s="40">
        <f t="shared" si="0"/>
        <v>41</v>
      </c>
      <c r="W23" s="44">
        <f t="shared" si="1"/>
        <v>46</v>
      </c>
      <c r="X23" s="83" t="s">
        <v>52</v>
      </c>
    </row>
    <row r="24" spans="1:74" ht="35.25" customHeight="1" x14ac:dyDescent="0.25">
      <c r="A24" s="34">
        <v>18</v>
      </c>
      <c r="B24" s="52" t="s">
        <v>44</v>
      </c>
      <c r="C24" s="53"/>
      <c r="D24" s="54">
        <v>8</v>
      </c>
      <c r="E24" s="55">
        <v>8</v>
      </c>
      <c r="F24" s="56">
        <v>8</v>
      </c>
      <c r="G24" s="55">
        <v>8</v>
      </c>
      <c r="H24" s="57">
        <v>2</v>
      </c>
      <c r="I24" s="58">
        <v>2</v>
      </c>
      <c r="J24" s="54">
        <v>4</v>
      </c>
      <c r="K24" s="59">
        <v>4</v>
      </c>
      <c r="L24" s="56">
        <v>6</v>
      </c>
      <c r="M24" s="55">
        <v>3</v>
      </c>
      <c r="N24" s="56" t="s">
        <v>43</v>
      </c>
      <c r="O24" s="55" t="s">
        <v>43</v>
      </c>
      <c r="P24" s="56">
        <v>2</v>
      </c>
      <c r="Q24" s="55">
        <v>2</v>
      </c>
      <c r="R24" s="60">
        <v>8</v>
      </c>
      <c r="S24" s="54">
        <v>2</v>
      </c>
      <c r="T24" s="55">
        <v>2</v>
      </c>
      <c r="U24" s="61">
        <v>11</v>
      </c>
      <c r="V24" s="57">
        <f t="shared" si="0"/>
        <v>69</v>
      </c>
      <c r="W24" s="62">
        <f t="shared" si="1"/>
        <v>80</v>
      </c>
      <c r="X24" s="41"/>
    </row>
    <row r="25" spans="1:74" ht="35.25" customHeight="1" x14ac:dyDescent="0.25">
      <c r="A25" s="33">
        <v>19</v>
      </c>
      <c r="B25" s="52" t="s">
        <v>20</v>
      </c>
      <c r="C25" s="53"/>
      <c r="D25" s="54" t="s">
        <v>43</v>
      </c>
      <c r="E25" s="55">
        <v>8</v>
      </c>
      <c r="F25" s="56" t="s">
        <v>43</v>
      </c>
      <c r="G25" s="55" t="s">
        <v>43</v>
      </c>
      <c r="H25" s="57" t="s">
        <v>43</v>
      </c>
      <c r="I25" s="58" t="s">
        <v>43</v>
      </c>
      <c r="J25" s="54" t="s">
        <v>43</v>
      </c>
      <c r="K25" s="59" t="s">
        <v>43</v>
      </c>
      <c r="L25" s="56" t="s">
        <v>43</v>
      </c>
      <c r="M25" s="55" t="s">
        <v>43</v>
      </c>
      <c r="N25" s="56" t="s">
        <v>43</v>
      </c>
      <c r="O25" s="55" t="s">
        <v>43</v>
      </c>
      <c r="P25" s="56" t="s">
        <v>43</v>
      </c>
      <c r="Q25" s="55" t="s">
        <v>43</v>
      </c>
      <c r="R25" s="60">
        <v>8</v>
      </c>
      <c r="S25" s="54" t="s">
        <v>43</v>
      </c>
      <c r="T25" s="55" t="s">
        <v>43</v>
      </c>
      <c r="U25" s="61">
        <v>2</v>
      </c>
      <c r="V25" s="57">
        <f t="shared" si="0"/>
        <v>16</v>
      </c>
      <c r="W25" s="62">
        <f t="shared" si="1"/>
        <v>18</v>
      </c>
      <c r="X25" s="41"/>
    </row>
    <row r="26" spans="1:74" ht="35.25" customHeight="1" x14ac:dyDescent="0.25">
      <c r="A26" s="33">
        <v>20</v>
      </c>
      <c r="B26" s="52" t="s">
        <v>46</v>
      </c>
      <c r="C26" s="53"/>
      <c r="D26" s="54">
        <v>8</v>
      </c>
      <c r="E26" s="55">
        <v>8</v>
      </c>
      <c r="F26" s="56">
        <v>10</v>
      </c>
      <c r="G26" s="55">
        <v>10</v>
      </c>
      <c r="H26" s="57">
        <v>2</v>
      </c>
      <c r="I26" s="58">
        <v>2</v>
      </c>
      <c r="J26" s="54" t="s">
        <v>43</v>
      </c>
      <c r="K26" s="59" t="s">
        <v>43</v>
      </c>
      <c r="L26" s="56">
        <v>6</v>
      </c>
      <c r="M26" s="55">
        <v>3</v>
      </c>
      <c r="N26" s="57" t="s">
        <v>43</v>
      </c>
      <c r="O26" s="58" t="s">
        <v>43</v>
      </c>
      <c r="P26" s="57">
        <v>2</v>
      </c>
      <c r="Q26" s="58">
        <v>2</v>
      </c>
      <c r="R26" s="60">
        <v>8</v>
      </c>
      <c r="S26" s="54" t="s">
        <v>43</v>
      </c>
      <c r="T26" s="55" t="s">
        <v>43</v>
      </c>
      <c r="U26" s="61">
        <v>8</v>
      </c>
      <c r="V26" s="57">
        <f t="shared" si="0"/>
        <v>61</v>
      </c>
      <c r="W26" s="62">
        <f t="shared" si="1"/>
        <v>69</v>
      </c>
      <c r="X26" s="47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ht="35.25" customHeight="1" thickBot="1" x14ac:dyDescent="0.3">
      <c r="A27" s="34">
        <v>21</v>
      </c>
      <c r="B27" s="70" t="s">
        <v>51</v>
      </c>
      <c r="C27" s="71"/>
      <c r="D27" s="72" t="s">
        <v>43</v>
      </c>
      <c r="E27" s="73" t="s">
        <v>43</v>
      </c>
      <c r="F27" s="74" t="s">
        <v>43</v>
      </c>
      <c r="G27" s="73" t="s">
        <v>43</v>
      </c>
      <c r="H27" s="75" t="s">
        <v>43</v>
      </c>
      <c r="I27" s="76" t="s">
        <v>43</v>
      </c>
      <c r="J27" s="72">
        <v>4</v>
      </c>
      <c r="K27" s="77" t="s">
        <v>43</v>
      </c>
      <c r="L27" s="74" t="s">
        <v>43</v>
      </c>
      <c r="M27" s="73" t="s">
        <v>43</v>
      </c>
      <c r="N27" s="78" t="s">
        <v>43</v>
      </c>
      <c r="O27" s="79" t="s">
        <v>43</v>
      </c>
      <c r="P27" s="78" t="s">
        <v>43</v>
      </c>
      <c r="Q27" s="79" t="s">
        <v>43</v>
      </c>
      <c r="R27" s="80" t="s">
        <v>43</v>
      </c>
      <c r="S27" s="72">
        <v>2</v>
      </c>
      <c r="T27" s="81">
        <v>2</v>
      </c>
      <c r="U27" s="82">
        <v>2</v>
      </c>
      <c r="V27" s="40"/>
      <c r="W27" s="44"/>
      <c r="X27" s="47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 ht="21" customHeight="1" thickBot="1" x14ac:dyDescent="0.35">
      <c r="A28" s="34">
        <v>25</v>
      </c>
      <c r="B28" s="88" t="s">
        <v>36</v>
      </c>
      <c r="C28" s="21" t="s">
        <v>37</v>
      </c>
      <c r="D28" s="48">
        <f t="shared" ref="D28:U28" si="2">SUM(D7:D27)</f>
        <v>110</v>
      </c>
      <c r="E28" s="8">
        <f t="shared" si="2"/>
        <v>135</v>
      </c>
      <c r="F28" s="48">
        <f t="shared" si="2"/>
        <v>131</v>
      </c>
      <c r="G28" s="8">
        <f t="shared" si="2"/>
        <v>134</v>
      </c>
      <c r="H28" s="48">
        <f t="shared" si="2"/>
        <v>26</v>
      </c>
      <c r="I28" s="8">
        <f t="shared" si="2"/>
        <v>26</v>
      </c>
      <c r="J28" s="48">
        <f t="shared" si="2"/>
        <v>56</v>
      </c>
      <c r="K28" s="8">
        <f t="shared" si="2"/>
        <v>56</v>
      </c>
      <c r="L28" s="48">
        <f t="shared" si="2"/>
        <v>56</v>
      </c>
      <c r="M28" s="8">
        <f t="shared" si="2"/>
        <v>30</v>
      </c>
      <c r="N28" s="48">
        <f t="shared" si="2"/>
        <v>31</v>
      </c>
      <c r="O28" s="8">
        <f t="shared" si="2"/>
        <v>12</v>
      </c>
      <c r="P28" s="48">
        <f t="shared" si="2"/>
        <v>26</v>
      </c>
      <c r="Q28" s="8">
        <f t="shared" si="2"/>
        <v>26</v>
      </c>
      <c r="R28" s="91">
        <f t="shared" si="2"/>
        <v>128</v>
      </c>
      <c r="S28" s="9">
        <f t="shared" si="2"/>
        <v>26</v>
      </c>
      <c r="T28" s="4">
        <f t="shared" si="2"/>
        <v>26</v>
      </c>
      <c r="U28" s="91">
        <f t="shared" si="2"/>
        <v>161</v>
      </c>
      <c r="V28" s="26"/>
      <c r="W28" s="27"/>
      <c r="X28" s="10"/>
      <c r="Y28" s="6"/>
      <c r="Z28" s="6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 ht="19.5" thickBot="1" x14ac:dyDescent="0.35">
      <c r="A29" s="34">
        <v>26</v>
      </c>
      <c r="B29" s="89"/>
      <c r="C29" s="19" t="s">
        <v>38</v>
      </c>
      <c r="D29" s="93">
        <f>SUM(D28:E28)</f>
        <v>245</v>
      </c>
      <c r="E29" s="94"/>
      <c r="F29" s="93">
        <f>SUM(F28:G28)</f>
        <v>265</v>
      </c>
      <c r="G29" s="94"/>
      <c r="H29" s="93">
        <f>SUM(H28:I28)</f>
        <v>52</v>
      </c>
      <c r="I29" s="94"/>
      <c r="J29" s="93">
        <f>SUM(J28:K28)</f>
        <v>112</v>
      </c>
      <c r="K29" s="94"/>
      <c r="L29" s="95">
        <f>SUM(L28:M28)</f>
        <v>86</v>
      </c>
      <c r="M29" s="94"/>
      <c r="N29" s="86">
        <f>SUM(N28:O28)</f>
        <v>43</v>
      </c>
      <c r="O29" s="87"/>
      <c r="P29" s="93">
        <f>SUM(P28:Q28)</f>
        <v>52</v>
      </c>
      <c r="Q29" s="94"/>
      <c r="R29" s="92"/>
      <c r="S29" s="86">
        <f>SUM(S28:T28)</f>
        <v>52</v>
      </c>
      <c r="T29" s="87"/>
      <c r="U29" s="92"/>
      <c r="V29" s="28"/>
      <c r="W29" s="25"/>
      <c r="X29" s="10"/>
    </row>
    <row r="30" spans="1:74" ht="19.5" thickBot="1" x14ac:dyDescent="0.35">
      <c r="A30" s="33">
        <v>27</v>
      </c>
      <c r="B30" s="90"/>
      <c r="C30" s="20" t="s">
        <v>39</v>
      </c>
      <c r="D30" s="3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32">
        <f>SUM(D29,F29,H29,J29,L29,N29,P29,R28,S29)</f>
        <v>1035</v>
      </c>
      <c r="V30" s="28"/>
      <c r="W30" s="25"/>
      <c r="X30" s="10"/>
    </row>
    <row r="31" spans="1:74" ht="20.25" customHeight="1" thickBot="1" x14ac:dyDescent="0.35">
      <c r="A31" s="51">
        <v>28</v>
      </c>
      <c r="B31" s="84" t="s">
        <v>10</v>
      </c>
      <c r="C31" s="85"/>
      <c r="D31" s="3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32">
        <f>SUM(D29:U29,R28,U28)</f>
        <v>1196</v>
      </c>
      <c r="V31" s="29"/>
      <c r="W31" s="30"/>
      <c r="X31" s="11"/>
    </row>
    <row r="32" spans="1:74" ht="16.5" thickBot="1" x14ac:dyDescent="0.3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P32" s="22"/>
      <c r="Q32" s="22"/>
      <c r="R32" s="22"/>
    </row>
    <row r="33" spans="1:23" ht="19.5" thickBot="1" x14ac:dyDescent="0.3">
      <c r="A33" s="1"/>
      <c r="B33" s="84" t="s">
        <v>50</v>
      </c>
      <c r="C33" s="85"/>
      <c r="D33" s="66"/>
      <c r="E33" s="66"/>
      <c r="F33" s="66"/>
      <c r="G33" s="66"/>
      <c r="H33" s="66" t="s">
        <v>49</v>
      </c>
      <c r="I33" s="66" t="s">
        <v>49</v>
      </c>
      <c r="J33" s="66"/>
      <c r="K33" s="66"/>
      <c r="L33" s="66"/>
      <c r="M33" s="66"/>
      <c r="N33" s="67"/>
      <c r="O33" s="67"/>
      <c r="P33" s="66" t="s">
        <v>49</v>
      </c>
      <c r="Q33" s="66" t="s">
        <v>49</v>
      </c>
      <c r="R33" s="66" t="s">
        <v>49</v>
      </c>
      <c r="S33" s="67"/>
      <c r="T33" s="67"/>
      <c r="U33" s="67"/>
      <c r="V33" s="67"/>
      <c r="W33" s="67"/>
    </row>
  </sheetData>
  <mergeCells count="30">
    <mergeCell ref="A2:W2"/>
    <mergeCell ref="A3:C3"/>
    <mergeCell ref="V3:W3"/>
    <mergeCell ref="A4:A6"/>
    <mergeCell ref="B4:C6"/>
    <mergeCell ref="D4:T4"/>
    <mergeCell ref="U4:U6"/>
    <mergeCell ref="X4:X6"/>
    <mergeCell ref="V4:W5"/>
    <mergeCell ref="D5:E5"/>
    <mergeCell ref="F5:G5"/>
    <mergeCell ref="H5:I5"/>
    <mergeCell ref="J5:K5"/>
    <mergeCell ref="L5:M5"/>
    <mergeCell ref="N5:O5"/>
    <mergeCell ref="P5:Q5"/>
    <mergeCell ref="S5:T5"/>
    <mergeCell ref="U28:U29"/>
    <mergeCell ref="D29:E29"/>
    <mergeCell ref="F29:G29"/>
    <mergeCell ref="H29:I29"/>
    <mergeCell ref="J29:K29"/>
    <mergeCell ref="L29:M29"/>
    <mergeCell ref="N29:O29"/>
    <mergeCell ref="P29:Q29"/>
    <mergeCell ref="B33:C33"/>
    <mergeCell ref="S29:T29"/>
    <mergeCell ref="B31:C31"/>
    <mergeCell ref="B28:B30"/>
    <mergeCell ref="R28:R29"/>
  </mergeCells>
  <pageMargins left="0.15748031496062992" right="0.15748031496062992" top="0.47244094488188981" bottom="0.74803149606299213" header="0.31496062992125984" footer="0.31496062992125984"/>
  <pageSetup paperSize="9" scale="41" fitToHeight="0" orientation="landscape" horizontalDpi="180" verticalDpi="180" r:id="rId1"/>
  <ignoredErrors>
    <ignoredError sqref="V9 V12:V13 V16 V20:V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Спартакиада (2)</vt:lpstr>
      <vt:lpstr>'Спартакиада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2024-08-22T11:24:38Z</dcterms:modified>
</cp:coreProperties>
</file>